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Public\WILMAPCO Data\Demographics\Delaware Population Consortium\2023 DPC\"/>
    </mc:Choice>
  </mc:AlternateContent>
  <xr:revisionPtr revIDLastSave="0" documentId="8_{024FE417-BA87-4AEF-8720-FAA5111A300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2" l="1"/>
  <c r="I71" i="2"/>
  <c r="I72" i="2" s="1"/>
  <c r="H71" i="2"/>
  <c r="H72" i="2" s="1"/>
  <c r="G71" i="2"/>
  <c r="G72" i="2" s="1"/>
  <c r="F71" i="2"/>
  <c r="F72" i="2" s="1"/>
  <c r="E71" i="2"/>
  <c r="E72" i="2" s="1"/>
  <c r="D71" i="2"/>
  <c r="C71" i="2"/>
  <c r="C72" i="2" s="1"/>
  <c r="B71" i="2"/>
  <c r="B72" i="2" s="1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I41" i="2"/>
  <c r="I42" i="2" s="1"/>
  <c r="H41" i="2"/>
  <c r="H42" i="2" s="1"/>
  <c r="G41" i="2"/>
  <c r="G42" i="2" s="1"/>
  <c r="F41" i="2"/>
  <c r="E41" i="2"/>
  <c r="E42" i="2" s="1"/>
  <c r="D41" i="2"/>
  <c r="D42" i="2" s="1"/>
  <c r="C41" i="2"/>
  <c r="C42" i="2" s="1"/>
  <c r="B41" i="2"/>
  <c r="B42" i="2" s="1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F17" i="2"/>
  <c r="I16" i="2"/>
  <c r="I17" i="2" s="1"/>
  <c r="H16" i="2"/>
  <c r="H17" i="2" s="1"/>
  <c r="G16" i="2"/>
  <c r="G17" i="2" s="1"/>
  <c r="E16" i="2"/>
  <c r="E17" i="2" s="1"/>
  <c r="D16" i="2"/>
  <c r="D17" i="2" s="1"/>
  <c r="C16" i="2"/>
  <c r="C17" i="2" s="1"/>
  <c r="B16" i="2"/>
  <c r="B17" i="2" s="1"/>
  <c r="J15" i="2"/>
  <c r="J14" i="2"/>
  <c r="J13" i="2"/>
  <c r="J12" i="2"/>
  <c r="J11" i="2"/>
  <c r="J10" i="2"/>
  <c r="J9" i="2"/>
  <c r="J8" i="2"/>
  <c r="J7" i="2"/>
  <c r="J6" i="2"/>
  <c r="J5" i="2"/>
  <c r="J4" i="2"/>
  <c r="J3" i="2"/>
  <c r="J41" i="2" l="1"/>
  <c r="J71" i="2"/>
  <c r="J16" i="2"/>
</calcChain>
</file>

<file path=xl/sharedStrings.xml><?xml version="1.0" encoding="utf-8"?>
<sst xmlns="http://schemas.openxmlformats.org/spreadsheetml/2006/main" count="132" uniqueCount="66">
  <si>
    <t>Bowers town, Delaware</t>
  </si>
  <si>
    <t>`</t>
  </si>
  <si>
    <t>Camden town, Delaware</t>
  </si>
  <si>
    <t>Cheswold town, Delaware</t>
  </si>
  <si>
    <t>Clayton town, Delaware</t>
  </si>
  <si>
    <t>Dover city, Delaware</t>
  </si>
  <si>
    <t>Farmington town, Delaware</t>
  </si>
  <si>
    <t>Felton town, Delaware</t>
  </si>
  <si>
    <t>Frederica town, Delaware</t>
  </si>
  <si>
    <t>Harrington city, Delaware</t>
  </si>
  <si>
    <t>Hartly town, Delaware</t>
  </si>
  <si>
    <t>Houston town, Delaware</t>
  </si>
  <si>
    <t>Kenton town, Delaware</t>
  </si>
  <si>
    <t>Leipsic town, Delaware</t>
  </si>
  <si>
    <t>Little Creek town, Delaware</t>
  </si>
  <si>
    <t>Magnolia town, Delaware</t>
  </si>
  <si>
    <t>Milford city, Delaware (Kent part)</t>
  </si>
  <si>
    <t>Smyrna town, Delaware</t>
  </si>
  <si>
    <t>Viola town, Delaware</t>
  </si>
  <si>
    <t>Woodside town, Delaware</t>
  </si>
  <si>
    <t>Wyoming town, Delaware</t>
  </si>
  <si>
    <t>Arden village, Delaware</t>
  </si>
  <si>
    <t>Ardencroft village, Delaware</t>
  </si>
  <si>
    <t>Ardentown village, Delaware</t>
  </si>
  <si>
    <t>Bellefonte town, Delaware</t>
  </si>
  <si>
    <t>Delaware City city, Delaware</t>
  </si>
  <si>
    <t>Elsmere town, Delaware</t>
  </si>
  <si>
    <t>Middletown town, Delaware</t>
  </si>
  <si>
    <t>New Castle city, Delaware</t>
  </si>
  <si>
    <t>Newark city, Delaware</t>
  </si>
  <si>
    <t>Newport town, Delaware</t>
  </si>
  <si>
    <t>Odessa town, Delaware</t>
  </si>
  <si>
    <t>Townsend town, Delaware</t>
  </si>
  <si>
    <t>Wilmington city, Delaware</t>
  </si>
  <si>
    <t>Bethany Beach town, Delaware</t>
  </si>
  <si>
    <t>Bethel town, Delaware</t>
  </si>
  <si>
    <t>Blades town, Delaware</t>
  </si>
  <si>
    <t>Bridgeville town, Delaware</t>
  </si>
  <si>
    <t>Dagsboro town, Delaware</t>
  </si>
  <si>
    <t>Delmar town, Delaware</t>
  </si>
  <si>
    <t>Dewey Beach town, Delaware</t>
  </si>
  <si>
    <t>Ellendale town, Delaware</t>
  </si>
  <si>
    <t>Fenwick Island town, Delaware</t>
  </si>
  <si>
    <t>Frankford town, Delaware</t>
  </si>
  <si>
    <t>Georgetown town, Delaware</t>
  </si>
  <si>
    <t>Greenwood town, Delaware</t>
  </si>
  <si>
    <t>Henlopen Acres town, Delaware</t>
  </si>
  <si>
    <t>Laurel town, Delaware</t>
  </si>
  <si>
    <t>Lewes city, Delaware</t>
  </si>
  <si>
    <t>Milford city, Delaware (Sussex part)</t>
  </si>
  <si>
    <t>Millsboro town, Delaware</t>
  </si>
  <si>
    <t>Millville town, Delaware</t>
  </si>
  <si>
    <t>Milton town, Delaware</t>
  </si>
  <si>
    <t>Ocean View town, Delaware</t>
  </si>
  <si>
    <t>Rehoboth Beach city, Delaware</t>
  </si>
  <si>
    <t>Seaford city, Delaware</t>
  </si>
  <si>
    <t>Selbyville town, Delaware</t>
  </si>
  <si>
    <t>Slaughter Beach town, Delaware</t>
  </si>
  <si>
    <t>South Bethany town, Delaware</t>
  </si>
  <si>
    <t>Kent</t>
  </si>
  <si>
    <t>New Castle</t>
  </si>
  <si>
    <t>Sussex</t>
  </si>
  <si>
    <t>2020 - 2050 CHG</t>
  </si>
  <si>
    <t>TOTAL</t>
  </si>
  <si>
    <t>% of County Population</t>
  </si>
  <si>
    <t>Milford city, Delaware (Kent)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</si>
</sst>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" fontId="0" fillId="3" borderId="1" xfId="0" applyNumberFormat="1" applyFill="1" applyBorder="1"/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right"/>
    </xf>
    <xf numFmtId="3" fontId="0" fillId="0" borderId="0" xfId="0" applyNumberFormat="1"/>
    <xf numFmtId="9" fontId="2" fillId="3" borderId="0" xfId="1" applyFont="1" applyFill="1" applyBorder="1" applyAlignment="1">
      <alignment horizontal="center" vertical="center"/>
    </xf>
    <xf numFmtId="3" fontId="0" fillId="0" borderId="1" xfId="0" applyNumberFormat="1" applyBorder="1"/>
    <xf numFmtId="9" fontId="2" fillId="0" borderId="0" xfId="1" applyFont="1" applyBorder="1" applyAlignment="1">
      <alignment horizontal="center" vertical="center"/>
    </xf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/>
    </xf>
    <xf numFmtId="9" fontId="2" fillId="4" borderId="1" xfId="1" applyFont="1" applyFill="1" applyBorder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0"/>
  <sheetViews>
    <sheetView topLeftCell="A37" workbookViewId="0">
      <selection activeCell="Y55" sqref="Y55"/>
    </sheetView>
  </sheetViews>
  <sheetFormatPr defaultRowHeight="15" x14ac:dyDescent="0.25"/>
  <cols>
    <col min="3" max="3" width="12" customWidth="1"/>
    <col min="4" max="22" width="0" hidden="1" customWidth="1"/>
  </cols>
  <sheetData>
    <row r="1" spans="1:4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>
        <v>2010</v>
      </c>
      <c r="Y2" s="1">
        <v>2011</v>
      </c>
      <c r="Z2" s="1">
        <v>2012</v>
      </c>
      <c r="AA2" s="1">
        <v>2013</v>
      </c>
      <c r="AB2" s="1">
        <v>2014</v>
      </c>
      <c r="AC2" s="1">
        <v>2015</v>
      </c>
      <c r="AD2" s="1">
        <v>2016</v>
      </c>
      <c r="AE2" s="1">
        <v>2017</v>
      </c>
      <c r="AF2" s="1">
        <v>2018</v>
      </c>
      <c r="AG2" s="1">
        <v>2019</v>
      </c>
      <c r="AH2" s="1">
        <v>2020</v>
      </c>
      <c r="AI2" s="1">
        <v>2021</v>
      </c>
      <c r="AJ2" s="1">
        <v>2022</v>
      </c>
      <c r="AK2" s="1">
        <v>2023</v>
      </c>
      <c r="AL2" s="1">
        <v>2024</v>
      </c>
      <c r="AM2" s="1">
        <v>2025</v>
      </c>
      <c r="AN2" s="1">
        <v>2030</v>
      </c>
      <c r="AO2" s="1">
        <v>2040</v>
      </c>
      <c r="AP2" s="1">
        <v>2050</v>
      </c>
    </row>
    <row r="3" spans="1:4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" t="s">
        <v>0</v>
      </c>
      <c r="B4" s="1"/>
      <c r="C4" s="1"/>
      <c r="D4" s="1">
        <v>2.0753356737697906E-3</v>
      </c>
      <c r="E4" s="1">
        <v>2.0688025327699647E-3</v>
      </c>
      <c r="F4" s="1">
        <v>2.0582941846137123E-3</v>
      </c>
      <c r="G4" s="1">
        <v>2.0613422998681024E-3</v>
      </c>
      <c r="H4" s="1">
        <v>2.0643693548672059E-3</v>
      </c>
      <c r="I4" s="1">
        <v>2.0832211992582897E-3</v>
      </c>
      <c r="J4" s="1">
        <v>2.0772591765823079E-3</v>
      </c>
      <c r="K4" s="1">
        <v>2.0678374327973027E-3</v>
      </c>
      <c r="L4" s="1">
        <v>2.078350001906577E-3</v>
      </c>
      <c r="M4" s="1">
        <v>2.0865318755958744E-3</v>
      </c>
      <c r="N4" s="1">
        <v>1.5177260504478942E-3</v>
      </c>
      <c r="O4" s="1">
        <v>1.511206866190104E-3</v>
      </c>
      <c r="P4" s="1">
        <v>281.45162816928132</v>
      </c>
      <c r="Q4" s="1">
        <v>285.7439049562114</v>
      </c>
      <c r="R4" s="1">
        <v>288.94400515249589</v>
      </c>
      <c r="S4" s="1">
        <v>290.89922881053542</v>
      </c>
      <c r="T4" s="1">
        <v>299.59071639472336</v>
      </c>
      <c r="U4" s="1">
        <v>313.48928594307375</v>
      </c>
      <c r="V4" s="1">
        <v>323.24563747119703</v>
      </c>
      <c r="W4" s="1" t="s">
        <v>1</v>
      </c>
      <c r="X4" s="1">
        <v>338</v>
      </c>
      <c r="Y4" s="1">
        <v>342</v>
      </c>
      <c r="Z4" s="1">
        <v>345</v>
      </c>
      <c r="AA4" s="1">
        <v>350</v>
      </c>
      <c r="AB4" s="1">
        <v>355</v>
      </c>
      <c r="AC4" s="1">
        <v>360</v>
      </c>
      <c r="AD4" s="1">
        <v>362</v>
      </c>
      <c r="AE4" s="1">
        <v>366</v>
      </c>
      <c r="AF4" s="1">
        <v>370</v>
      </c>
      <c r="AG4" s="1">
        <v>374</v>
      </c>
      <c r="AH4" s="1">
        <v>276</v>
      </c>
      <c r="AI4" s="1">
        <v>278</v>
      </c>
      <c r="AJ4" s="1">
        <v>281.7258140846406</v>
      </c>
      <c r="AK4" s="1">
        <v>279.8723120669822</v>
      </c>
      <c r="AL4" s="1">
        <v>276.87653662792457</v>
      </c>
      <c r="AM4" s="1">
        <v>272.7796594200932</v>
      </c>
      <c r="AN4" s="1">
        <v>270.16013342010848</v>
      </c>
      <c r="AO4" s="1">
        <v>278.84936506391438</v>
      </c>
      <c r="AP4" s="1">
        <v>277.1350984086032</v>
      </c>
    </row>
    <row r="5" spans="1:42" x14ac:dyDescent="0.25">
      <c r="A5" s="1" t="s">
        <v>2</v>
      </c>
      <c r="B5" s="1"/>
      <c r="C5" s="1"/>
      <c r="D5" s="1">
        <v>2.1183159983744905E-2</v>
      </c>
      <c r="E5" s="1">
        <v>2.0905794015359646E-2</v>
      </c>
      <c r="F5" s="1">
        <v>2.0684365037842725E-2</v>
      </c>
      <c r="G5" s="1">
        <v>2.0366061922696851E-2</v>
      </c>
      <c r="H5" s="1">
        <v>2.0166853303322452E-2</v>
      </c>
      <c r="I5" s="1">
        <v>2.001049696398657E-2</v>
      </c>
      <c r="J5" s="1">
        <v>1.980855988276831E-2</v>
      </c>
      <c r="K5" s="1">
        <v>1.9593607150112147E-2</v>
      </c>
      <c r="L5" s="1">
        <v>1.9620747450431551E-2</v>
      </c>
      <c r="M5" s="1">
        <v>1.981089489369238E-2</v>
      </c>
      <c r="N5" s="1">
        <v>2.0494800688475732E-2</v>
      </c>
      <c r="O5" s="1">
        <v>2.3151906629869254E-2</v>
      </c>
      <c r="P5" s="1">
        <v>4311.8794401905361</v>
      </c>
      <c r="Q5" s="1">
        <v>4377.6377381600878</v>
      </c>
      <c r="R5" s="1">
        <v>4426.6637336132371</v>
      </c>
      <c r="S5" s="1">
        <v>4456.6180413815482</v>
      </c>
      <c r="T5" s="1">
        <v>4589.7728817450597</v>
      </c>
      <c r="U5" s="1">
        <v>4802.7009670199677</v>
      </c>
      <c r="V5" s="1">
        <v>4952.1696762224037</v>
      </c>
      <c r="W5" s="1"/>
      <c r="X5" s="1">
        <v>3450</v>
      </c>
      <c r="Y5" s="1">
        <v>3456</v>
      </c>
      <c r="Z5" s="1">
        <v>3467</v>
      </c>
      <c r="AA5" s="1">
        <v>3458</v>
      </c>
      <c r="AB5" s="1">
        <v>3468</v>
      </c>
      <c r="AC5" s="1">
        <v>3458</v>
      </c>
      <c r="AD5" s="1">
        <v>3452</v>
      </c>
      <c r="AE5" s="1">
        <v>3468</v>
      </c>
      <c r="AF5" s="1">
        <v>3493</v>
      </c>
      <c r="AG5" s="1">
        <v>3551</v>
      </c>
      <c r="AH5" s="1">
        <v>3719</v>
      </c>
      <c r="AI5" s="1">
        <v>4248</v>
      </c>
      <c r="AJ5" s="1">
        <v>4261.4397200952681</v>
      </c>
      <c r="AK5" s="1">
        <v>4346.0342832385832</v>
      </c>
      <c r="AL5" s="1">
        <v>4431.0473575193009</v>
      </c>
      <c r="AM5" s="1">
        <v>4516.6142858281037</v>
      </c>
      <c r="AN5" s="1">
        <v>4720.5392937106608</v>
      </c>
      <c r="AO5" s="1">
        <v>4778.4473858766296</v>
      </c>
      <c r="AP5" s="1">
        <v>4953.2535641093455</v>
      </c>
    </row>
    <row r="6" spans="1:42" x14ac:dyDescent="0.25">
      <c r="A6" s="1" t="s">
        <v>3</v>
      </c>
      <c r="B6" s="1"/>
      <c r="C6" s="1"/>
      <c r="D6" s="1">
        <v>9.2162096045220587E-3</v>
      </c>
      <c r="E6" s="1">
        <v>9.2007270536348437E-3</v>
      </c>
      <c r="F6" s="1">
        <v>9.2116122349089041E-3</v>
      </c>
      <c r="G6" s="1">
        <v>9.2053657562681246E-3</v>
      </c>
      <c r="H6" s="1">
        <v>9.1181159110754334E-3</v>
      </c>
      <c r="I6" s="1">
        <v>9.0909458445410356E-3</v>
      </c>
      <c r="J6" s="1">
        <v>9.1468263189839749E-3</v>
      </c>
      <c r="K6" s="1">
        <v>9.124473917944383E-3</v>
      </c>
      <c r="L6" s="1">
        <v>9.2795519004044997E-3</v>
      </c>
      <c r="M6" s="1">
        <v>9.4563409869919974E-3</v>
      </c>
      <c r="N6" s="1">
        <v>1.0635080367993576E-2</v>
      </c>
      <c r="O6" s="1">
        <v>1.0687167981761669E-2</v>
      </c>
      <c r="P6" s="1">
        <v>1990.4097157582985</v>
      </c>
      <c r="Q6" s="1">
        <v>2020.7644501579553</v>
      </c>
      <c r="R6" s="1">
        <v>2043.3953745676508</v>
      </c>
      <c r="S6" s="1">
        <v>2057.2226037464479</v>
      </c>
      <c r="T6" s="1">
        <v>2118.6883037123239</v>
      </c>
      <c r="U6" s="1">
        <v>2216.9781876405859</v>
      </c>
      <c r="V6" s="1">
        <v>2285.9745441308391</v>
      </c>
      <c r="W6" s="1"/>
      <c r="X6" s="1">
        <v>1501</v>
      </c>
      <c r="Y6" s="1">
        <v>1521</v>
      </c>
      <c r="Z6" s="1">
        <v>1544</v>
      </c>
      <c r="AA6" s="1">
        <v>1563</v>
      </c>
      <c r="AB6" s="1">
        <v>1568</v>
      </c>
      <c r="AC6" s="1">
        <v>1571</v>
      </c>
      <c r="AD6" s="1">
        <v>1594</v>
      </c>
      <c r="AE6" s="1">
        <v>1615</v>
      </c>
      <c r="AF6" s="1">
        <v>1652</v>
      </c>
      <c r="AG6" s="1">
        <v>1695</v>
      </c>
      <c r="AH6" s="1">
        <v>1929</v>
      </c>
      <c r="AI6" s="1">
        <v>1959</v>
      </c>
      <c r="AJ6" s="1">
        <v>2003.2048578791491</v>
      </c>
      <c r="AK6" s="1">
        <v>2050.5504691184401</v>
      </c>
      <c r="AL6" s="1">
        <v>2099.0264775146516</v>
      </c>
      <c r="AM6" s="1">
        <v>2147.3006659064886</v>
      </c>
      <c r="AN6" s="1">
        <v>2193.87995745845</v>
      </c>
      <c r="AO6" s="1">
        <v>2287.9297656782296</v>
      </c>
      <c r="AP6" s="1">
        <v>2382.7181710691575</v>
      </c>
    </row>
    <row r="7" spans="1:42" x14ac:dyDescent="0.25">
      <c r="A7" s="1" t="s">
        <v>4</v>
      </c>
      <c r="B7" s="1"/>
      <c r="C7" s="1"/>
      <c r="D7" s="1">
        <v>1.808857661220652E-2</v>
      </c>
      <c r="E7" s="1">
        <v>1.8026408034077471E-2</v>
      </c>
      <c r="F7" s="1">
        <v>1.8011565632895066E-2</v>
      </c>
      <c r="G7" s="1">
        <v>1.8004352601990823E-2</v>
      </c>
      <c r="H7" s="1">
        <v>1.79803663246462E-2</v>
      </c>
      <c r="I7" s="1">
        <v>1.821082531684955E-2</v>
      </c>
      <c r="J7" s="1">
        <v>1.8333820633095233E-2</v>
      </c>
      <c r="K7" s="1">
        <v>1.841279287837817E-2</v>
      </c>
      <c r="L7" s="1">
        <v>1.8890516368680589E-2</v>
      </c>
      <c r="M7" s="1">
        <v>1.9570999517621198E-2</v>
      </c>
      <c r="N7" s="1">
        <v>2.1946538649773716E-2</v>
      </c>
      <c r="O7" s="1">
        <v>2.1787471653560923E-2</v>
      </c>
      <c r="P7" s="1">
        <v>4057.7630420952501</v>
      </c>
      <c r="Q7" s="1">
        <v>4119.6459390809187</v>
      </c>
      <c r="R7" s="1">
        <v>4165.782635435984</v>
      </c>
      <c r="S7" s="1">
        <v>4193.9716153691579</v>
      </c>
      <c r="T7" s="1">
        <v>4319.2791054318386</v>
      </c>
      <c r="U7" s="1">
        <v>4519.658482229639</v>
      </c>
      <c r="V7" s="1">
        <v>4660.3183992250279</v>
      </c>
      <c r="W7" s="1"/>
      <c r="X7" s="1">
        <v>2946</v>
      </c>
      <c r="Y7" s="1">
        <v>2980</v>
      </c>
      <c r="Z7" s="1">
        <v>3019</v>
      </c>
      <c r="AA7" s="1">
        <v>3057</v>
      </c>
      <c r="AB7" s="1">
        <v>3092</v>
      </c>
      <c r="AC7" s="1">
        <v>3147</v>
      </c>
      <c r="AD7" s="1">
        <v>3195</v>
      </c>
      <c r="AE7" s="1">
        <v>3259</v>
      </c>
      <c r="AF7" s="1">
        <v>3363</v>
      </c>
      <c r="AG7" s="1">
        <v>3508</v>
      </c>
      <c r="AH7" s="1">
        <v>3979</v>
      </c>
      <c r="AI7" s="1">
        <v>3991</v>
      </c>
      <c r="AJ7" s="1">
        <v>4142.3815210476241</v>
      </c>
      <c r="AK7" s="1">
        <v>4257.563145912196</v>
      </c>
      <c r="AL7" s="1">
        <v>4374.365917062667</v>
      </c>
      <c r="AM7" s="1">
        <v>4494.1584909999056</v>
      </c>
      <c r="AN7" s="1">
        <v>4533.2927092645841</v>
      </c>
      <c r="AO7" s="1">
        <v>4829.4733918537549</v>
      </c>
      <c r="AP7" s="1">
        <v>5038.2939873588202</v>
      </c>
    </row>
    <row r="8" spans="1:42" x14ac:dyDescent="0.25">
      <c r="A8" s="1" t="s">
        <v>5</v>
      </c>
      <c r="B8" s="1"/>
      <c r="C8" s="1"/>
      <c r="D8" s="1">
        <v>0.2203908244801564</v>
      </c>
      <c r="E8" s="1">
        <v>0.21958342672382961</v>
      </c>
      <c r="F8" s="1">
        <v>0.21907409408410294</v>
      </c>
      <c r="G8" s="1">
        <v>0.21628781320101767</v>
      </c>
      <c r="H8" s="1">
        <v>0.21486305152954477</v>
      </c>
      <c r="I8" s="1">
        <v>0.21391788353605887</v>
      </c>
      <c r="J8" s="1">
        <v>0.2136306129419413</v>
      </c>
      <c r="K8" s="1">
        <v>0.21139400378563902</v>
      </c>
      <c r="L8" s="1">
        <v>0.2134970996553113</v>
      </c>
      <c r="M8" s="1">
        <v>0.21292667263099505</v>
      </c>
      <c r="N8" s="1">
        <v>0.21653441553799538</v>
      </c>
      <c r="O8" s="1">
        <v>0.21076986986614712</v>
      </c>
      <c r="P8" s="1">
        <v>39254.40280218541</v>
      </c>
      <c r="Q8" s="1">
        <v>39853.051895205703</v>
      </c>
      <c r="R8" s="1">
        <v>40299.373783373107</v>
      </c>
      <c r="S8" s="1">
        <v>40572.071218240613</v>
      </c>
      <c r="T8" s="1">
        <v>41784.283621484203</v>
      </c>
      <c r="U8" s="1">
        <v>43722.734114643157</v>
      </c>
      <c r="V8" s="1">
        <v>45083.464394499002</v>
      </c>
      <c r="W8" s="1"/>
      <c r="X8" s="1">
        <v>35894</v>
      </c>
      <c r="Y8" s="1">
        <v>36300</v>
      </c>
      <c r="Z8" s="1">
        <v>36720</v>
      </c>
      <c r="AA8" s="1">
        <v>36724</v>
      </c>
      <c r="AB8" s="1">
        <v>36949</v>
      </c>
      <c r="AC8" s="1">
        <v>36967</v>
      </c>
      <c r="AD8" s="1">
        <v>37229</v>
      </c>
      <c r="AE8" s="1">
        <v>37416</v>
      </c>
      <c r="AF8" s="1">
        <v>38008</v>
      </c>
      <c r="AG8" s="1">
        <v>38166</v>
      </c>
      <c r="AH8" s="1">
        <v>39554</v>
      </c>
      <c r="AI8" s="1">
        <v>38992</v>
      </c>
      <c r="AJ8" s="1">
        <v>38924.201401092694</v>
      </c>
      <c r="AK8" s="1">
        <v>39328.880424281495</v>
      </c>
      <c r="AL8" s="1">
        <v>39670.064415167893</v>
      </c>
      <c r="AM8" s="1">
        <v>39922.70450561188</v>
      </c>
      <c r="AN8" s="1">
        <v>41206.553402441641</v>
      </c>
      <c r="AO8" s="1">
        <v>43312.569219670404</v>
      </c>
      <c r="AP8" s="1">
        <v>44653.361003041093</v>
      </c>
    </row>
    <row r="9" spans="1:42" x14ac:dyDescent="0.25">
      <c r="A9" s="1" t="s">
        <v>6</v>
      </c>
      <c r="B9" s="1"/>
      <c r="C9" s="1"/>
      <c r="D9" s="1">
        <v>6.7540510093099697E-4</v>
      </c>
      <c r="E9" s="1">
        <v>6.8355171404387732E-4</v>
      </c>
      <c r="F9" s="1">
        <v>6.7416592133724489E-4</v>
      </c>
      <c r="G9" s="1">
        <v>6.7729818424237646E-4</v>
      </c>
      <c r="H9" s="1">
        <v>6.745544934213969E-4</v>
      </c>
      <c r="I9" s="1">
        <v>6.8283361531243933E-4</v>
      </c>
      <c r="J9" s="1">
        <v>6.8285591716379739E-4</v>
      </c>
      <c r="K9" s="1">
        <v>6.7232965711169139E-4</v>
      </c>
      <c r="L9" s="1">
        <v>6.7405946007780871E-4</v>
      </c>
      <c r="M9" s="1">
        <v>6.8063339257405534E-4</v>
      </c>
      <c r="N9" s="1">
        <v>5.0040967605347237E-4</v>
      </c>
      <c r="O9" s="1">
        <v>5.1098361662543085E-4</v>
      </c>
      <c r="P9" s="1">
        <v>95.167097294649082</v>
      </c>
      <c r="Q9" s="1">
        <v>96.618442683035511</v>
      </c>
      <c r="R9" s="1">
        <v>97.700490950843943</v>
      </c>
      <c r="S9" s="1">
        <v>98.361609741691836</v>
      </c>
      <c r="T9" s="1">
        <v>101.30045806152516</v>
      </c>
      <c r="U9" s="1">
        <v>105.99997438362925</v>
      </c>
      <c r="V9" s="1">
        <v>109.29888461256303</v>
      </c>
      <c r="W9" s="1"/>
      <c r="X9" s="1">
        <v>110</v>
      </c>
      <c r="Y9" s="1">
        <v>113</v>
      </c>
      <c r="Z9" s="1">
        <v>113</v>
      </c>
      <c r="AA9" s="1">
        <v>115</v>
      </c>
      <c r="AB9" s="1">
        <v>116</v>
      </c>
      <c r="AC9" s="1">
        <v>118</v>
      </c>
      <c r="AD9" s="1">
        <v>119</v>
      </c>
      <c r="AE9" s="1">
        <v>119</v>
      </c>
      <c r="AF9" s="1">
        <v>120</v>
      </c>
      <c r="AG9" s="1">
        <v>122</v>
      </c>
      <c r="AH9" s="1">
        <v>91</v>
      </c>
      <c r="AI9" s="1">
        <v>91</v>
      </c>
      <c r="AJ9" s="1">
        <v>96.08354864732452</v>
      </c>
      <c r="AK9" s="1">
        <v>95.736800409083514</v>
      </c>
      <c r="AL9" s="1">
        <v>95.000948898021136</v>
      </c>
      <c r="AM9" s="1">
        <v>93.888882336432303</v>
      </c>
      <c r="AN9" s="1">
        <v>92.085079000993801</v>
      </c>
      <c r="AO9" s="1">
        <v>96.369863753438494</v>
      </c>
      <c r="AP9" s="1">
        <v>96.027343188778346</v>
      </c>
    </row>
    <row r="10" spans="1:42" x14ac:dyDescent="0.25">
      <c r="A10" s="1" t="s">
        <v>7</v>
      </c>
      <c r="B10" s="1"/>
      <c r="C10" s="1"/>
      <c r="D10" s="1">
        <v>7.8960996345205647E-3</v>
      </c>
      <c r="E10" s="1">
        <v>7.8578201463982006E-3</v>
      </c>
      <c r="F10" s="1">
        <v>7.8513482520337543E-3</v>
      </c>
      <c r="G10" s="1">
        <v>7.8213216406423994E-3</v>
      </c>
      <c r="H10" s="1">
        <v>7.8446035484953831E-3</v>
      </c>
      <c r="I10" s="1">
        <v>7.9046671060745109E-3</v>
      </c>
      <c r="J10" s="1">
        <v>7.8844036149836785E-3</v>
      </c>
      <c r="K10" s="1">
        <v>7.8476125523373047E-3</v>
      </c>
      <c r="L10" s="1">
        <v>7.8584098720737867E-3</v>
      </c>
      <c r="M10" s="1">
        <v>7.8886525991779862E-3</v>
      </c>
      <c r="N10" s="1">
        <v>7.2531907990607694E-3</v>
      </c>
      <c r="O10" s="1">
        <v>7.2190025838145969E-3</v>
      </c>
      <c r="P10" s="1">
        <v>1344.4883532690847</v>
      </c>
      <c r="Q10" s="1">
        <v>1364.9924668411825</v>
      </c>
      <c r="R10" s="1">
        <v>1380.2792764119229</v>
      </c>
      <c r="S10" s="1">
        <v>1389.6193376273059</v>
      </c>
      <c r="T10" s="1">
        <v>1431.1383862309085</v>
      </c>
      <c r="U10" s="1">
        <v>1497.5315529942513</v>
      </c>
      <c r="V10" s="1">
        <v>1544.1374336753584</v>
      </c>
      <c r="W10" s="1"/>
      <c r="X10" s="1">
        <v>1286</v>
      </c>
      <c r="Y10" s="1">
        <v>1299</v>
      </c>
      <c r="Z10" s="1">
        <v>1316</v>
      </c>
      <c r="AA10" s="1">
        <v>1328</v>
      </c>
      <c r="AB10" s="1">
        <v>1349</v>
      </c>
      <c r="AC10" s="1">
        <v>1366</v>
      </c>
      <c r="AD10" s="1">
        <v>1374</v>
      </c>
      <c r="AE10" s="1">
        <v>1389</v>
      </c>
      <c r="AF10" s="1">
        <v>1399</v>
      </c>
      <c r="AG10" s="1">
        <v>1414</v>
      </c>
      <c r="AH10" s="1">
        <v>1315</v>
      </c>
      <c r="AI10" s="1">
        <v>1323</v>
      </c>
      <c r="AJ10" s="1">
        <v>1345.7441766345423</v>
      </c>
      <c r="AK10" s="1">
        <v>1355.8713377095837</v>
      </c>
      <c r="AL10" s="1">
        <v>1362.3212068172415</v>
      </c>
      <c r="AM10" s="1">
        <v>1365.1615503313674</v>
      </c>
      <c r="AN10" s="1">
        <v>1379.5680534115518</v>
      </c>
      <c r="AO10" s="1">
        <v>1421.6420329198463</v>
      </c>
      <c r="AP10" s="1">
        <v>1439.4981453797329</v>
      </c>
    </row>
    <row r="11" spans="1:42" x14ac:dyDescent="0.25">
      <c r="A11" s="1" t="s">
        <v>8</v>
      </c>
      <c r="B11" s="1"/>
      <c r="C11" s="1"/>
      <c r="D11" s="1">
        <v>4.6848553819122786E-3</v>
      </c>
      <c r="E11" s="1">
        <v>4.6638793940515875E-3</v>
      </c>
      <c r="F11" s="1">
        <v>4.6654668184577478E-3</v>
      </c>
      <c r="G11" s="1">
        <v>4.6527440482737161E-3</v>
      </c>
      <c r="H11" s="1">
        <v>4.6695453294601872E-3</v>
      </c>
      <c r="I11" s="1">
        <v>4.7046078749916377E-3</v>
      </c>
      <c r="J11" s="1">
        <v>4.7053937149102009E-3</v>
      </c>
      <c r="K11" s="1">
        <v>4.6837082835764045E-3</v>
      </c>
      <c r="L11" s="1">
        <v>4.7015647340427165E-3</v>
      </c>
      <c r="M11" s="1">
        <v>4.7365389368473195E-3</v>
      </c>
      <c r="N11" s="1">
        <v>5.9279300086334417E-3</v>
      </c>
      <c r="O11" s="1">
        <v>5.8980555748786431E-3</v>
      </c>
      <c r="P11" s="1">
        <v>1098.4712826031302</v>
      </c>
      <c r="Q11" s="1">
        <v>1115.2235139478034</v>
      </c>
      <c r="R11" s="1">
        <v>1127.7131136347411</v>
      </c>
      <c r="S11" s="1">
        <v>1135.3441124439962</v>
      </c>
      <c r="T11" s="1">
        <v>1169.2659254973914</v>
      </c>
      <c r="U11" s="1">
        <v>1223.5103426195503</v>
      </c>
      <c r="V11" s="1">
        <v>1261.5881894109668</v>
      </c>
      <c r="W11" s="1"/>
      <c r="X11" s="1">
        <v>763</v>
      </c>
      <c r="Y11" s="1">
        <v>771</v>
      </c>
      <c r="Z11" s="1">
        <v>782</v>
      </c>
      <c r="AA11" s="1">
        <v>790</v>
      </c>
      <c r="AB11" s="1">
        <v>803</v>
      </c>
      <c r="AC11" s="1">
        <v>813</v>
      </c>
      <c r="AD11" s="1">
        <v>820</v>
      </c>
      <c r="AE11" s="1">
        <v>829</v>
      </c>
      <c r="AF11" s="1">
        <v>837</v>
      </c>
      <c r="AG11" s="1">
        <v>849</v>
      </c>
      <c r="AH11" s="1">
        <v>1076</v>
      </c>
      <c r="AI11" s="1">
        <v>1081</v>
      </c>
      <c r="AJ11" s="1">
        <v>1099.235641301565</v>
      </c>
      <c r="AK11" s="1">
        <v>1129.6793312974605</v>
      </c>
      <c r="AL11" s="1">
        <v>1160.8859042568324</v>
      </c>
      <c r="AM11" s="1">
        <v>1193.4167241645491</v>
      </c>
      <c r="AN11" s="1">
        <v>1246.1267741283282</v>
      </c>
      <c r="AO11" s="1">
        <v>1281.3100343307256</v>
      </c>
      <c r="AP11" s="1">
        <v>1339.0488745745874</v>
      </c>
    </row>
    <row r="12" spans="1:42" x14ac:dyDescent="0.25">
      <c r="A12" s="1" t="s">
        <v>9</v>
      </c>
      <c r="B12" s="1"/>
      <c r="C12" s="1"/>
      <c r="D12" s="1">
        <v>2.1926105594769003E-2</v>
      </c>
      <c r="E12" s="1">
        <v>2.1837360068127407E-2</v>
      </c>
      <c r="F12" s="1">
        <v>2.1794054076504032E-2</v>
      </c>
      <c r="G12" s="1">
        <v>2.1732437390037992E-2</v>
      </c>
      <c r="H12" s="1">
        <v>2.144618079084579E-2</v>
      </c>
      <c r="I12" s="1">
        <v>2.1283576585755526E-2</v>
      </c>
      <c r="J12" s="1">
        <v>2.1030814591641325E-2</v>
      </c>
      <c r="K12" s="1">
        <v>2.0610576379356725E-2</v>
      </c>
      <c r="L12" s="1">
        <v>2.0412767316022973E-2</v>
      </c>
      <c r="M12" s="1">
        <v>2.0296264608068961E-2</v>
      </c>
      <c r="N12" s="1">
        <v>2.0769751059933683E-2</v>
      </c>
      <c r="O12" s="1">
        <v>2.0607860538585192E-2</v>
      </c>
      <c r="P12" s="1">
        <v>3838.0687855746237</v>
      </c>
      <c r="Q12" s="1">
        <v>3896.6012362913575</v>
      </c>
      <c r="R12" s="1">
        <v>3940.2400127090355</v>
      </c>
      <c r="S12" s="1">
        <v>3966.9027928803584</v>
      </c>
      <c r="T12" s="1">
        <v>4085.42592033236</v>
      </c>
      <c r="U12" s="1">
        <v>4274.9564137057278</v>
      </c>
      <c r="V12" s="1">
        <v>4408.0007613428343</v>
      </c>
      <c r="W12" s="1"/>
      <c r="X12" s="1">
        <v>3571</v>
      </c>
      <c r="Y12" s="1">
        <v>3610</v>
      </c>
      <c r="Z12" s="1">
        <v>3653</v>
      </c>
      <c r="AA12" s="1">
        <v>3690</v>
      </c>
      <c r="AB12" s="1">
        <v>3688</v>
      </c>
      <c r="AC12" s="1">
        <v>3678</v>
      </c>
      <c r="AD12" s="1">
        <v>3665</v>
      </c>
      <c r="AE12" s="1">
        <v>3648</v>
      </c>
      <c r="AF12" s="1">
        <v>3634</v>
      </c>
      <c r="AG12" s="1">
        <v>3638</v>
      </c>
      <c r="AH12" s="1">
        <v>3769</v>
      </c>
      <c r="AI12" s="1">
        <v>3777</v>
      </c>
      <c r="AJ12" s="1">
        <v>3829.5343927873109</v>
      </c>
      <c r="AK12" s="1">
        <v>3867.2799961558262</v>
      </c>
      <c r="AL12" s="1">
        <v>3899.3383380464138</v>
      </c>
      <c r="AM12" s="1">
        <v>3925.1130539730539</v>
      </c>
      <c r="AN12" s="1">
        <v>3970.4717509124703</v>
      </c>
      <c r="AO12" s="1">
        <v>4090.7545484916072</v>
      </c>
      <c r="AP12" s="1">
        <v>4174.7262885092723</v>
      </c>
    </row>
    <row r="13" spans="1:42" x14ac:dyDescent="0.25">
      <c r="A13" s="1" t="s">
        <v>10</v>
      </c>
      <c r="B13" s="1"/>
      <c r="C13" s="1"/>
      <c r="D13" s="1">
        <v>4.1752315330279813E-4</v>
      </c>
      <c r="E13" s="1">
        <v>4.1134085446888188E-4</v>
      </c>
      <c r="F13" s="1">
        <v>4.2359097712340167E-4</v>
      </c>
      <c r="G13" s="1">
        <v>4.1226845997362042E-4</v>
      </c>
      <c r="H13" s="1">
        <v>4.2450412086001701E-4</v>
      </c>
      <c r="I13" s="1">
        <v>4.1664423985165793E-4</v>
      </c>
      <c r="J13" s="1">
        <v>4.2463309134555471E-4</v>
      </c>
      <c r="K13" s="1">
        <v>4.1243752074918881E-4</v>
      </c>
      <c r="L13" s="1">
        <v>4.2128716254863049E-4</v>
      </c>
      <c r="M13" s="1">
        <v>4.2400112980023119E-4</v>
      </c>
      <c r="N13" s="1">
        <v>3.9592853489945067E-4</v>
      </c>
      <c r="O13" s="1">
        <v>3.9682770227294096E-4</v>
      </c>
      <c r="P13" s="1">
        <v>73.906362792652999</v>
      </c>
      <c r="Q13" s="1">
        <v>75.03347144533609</v>
      </c>
      <c r="R13" s="1">
        <v>75.873785525655393</v>
      </c>
      <c r="S13" s="1">
        <v>76.38720756535642</v>
      </c>
      <c r="T13" s="1">
        <v>78.669504664801451</v>
      </c>
      <c r="U13" s="1">
        <v>82.319129042605695</v>
      </c>
      <c r="V13" s="1">
        <v>84.881048688479794</v>
      </c>
      <c r="W13" s="1"/>
      <c r="X13" s="1">
        <v>68</v>
      </c>
      <c r="Y13" s="1">
        <v>68</v>
      </c>
      <c r="Z13" s="1">
        <v>71</v>
      </c>
      <c r="AA13" s="1">
        <v>70</v>
      </c>
      <c r="AB13" s="1">
        <v>73</v>
      </c>
      <c r="AC13" s="1">
        <v>72</v>
      </c>
      <c r="AD13" s="1">
        <v>74</v>
      </c>
      <c r="AE13" s="1">
        <v>73</v>
      </c>
      <c r="AF13" s="1">
        <v>75</v>
      </c>
      <c r="AG13" s="1">
        <v>76</v>
      </c>
      <c r="AH13" s="1">
        <v>71</v>
      </c>
      <c r="AI13" s="1">
        <v>72</v>
      </c>
      <c r="AJ13" s="1">
        <v>74.953181396326499</v>
      </c>
      <c r="AK13" s="1">
        <v>75.708519080008585</v>
      </c>
      <c r="AL13" s="1">
        <v>76.411869667311734</v>
      </c>
      <c r="AM13" s="1">
        <v>76.857039901717826</v>
      </c>
      <c r="AN13" s="1">
        <v>76.804662413098256</v>
      </c>
      <c r="AO13" s="1">
        <v>80.12823712660628</v>
      </c>
      <c r="AP13" s="1">
        <v>82.069479286134907</v>
      </c>
    </row>
    <row r="14" spans="1:42" x14ac:dyDescent="0.25">
      <c r="A14" s="1" t="s">
        <v>11</v>
      </c>
      <c r="B14" s="1"/>
      <c r="C14" s="1"/>
      <c r="D14" s="1">
        <v>2.26567711130489E-3</v>
      </c>
      <c r="E14" s="1">
        <v>2.2623746995788503E-3</v>
      </c>
      <c r="F14" s="1">
        <v>2.2551744979245891E-3</v>
      </c>
      <c r="G14" s="1">
        <v>2.2556974309985234E-3</v>
      </c>
      <c r="H14" s="1">
        <v>2.2562684779957069E-3</v>
      </c>
      <c r="I14" s="1">
        <v>2.2626096914166423E-3</v>
      </c>
      <c r="J14" s="1">
        <v>2.2608842971641695E-3</v>
      </c>
      <c r="K14" s="1">
        <v>2.2542817914921417E-3</v>
      </c>
      <c r="L14" s="1">
        <v>2.2468648669260291E-3</v>
      </c>
      <c r="M14" s="1">
        <v>2.2594797048564952E-3</v>
      </c>
      <c r="N14" s="1">
        <v>2.1391138899428653E-3</v>
      </c>
      <c r="O14" s="1">
        <v>2.120038409403383E-3</v>
      </c>
      <c r="P14" s="1">
        <v>394.842212179927</v>
      </c>
      <c r="Q14" s="1">
        <v>400.86375155727495</v>
      </c>
      <c r="R14" s="1">
        <v>405.35310075350139</v>
      </c>
      <c r="S14" s="1">
        <v>408.09604041765755</v>
      </c>
      <c r="T14" s="1">
        <v>420.2891345105831</v>
      </c>
      <c r="U14" s="1">
        <v>439.78712776186597</v>
      </c>
      <c r="V14" s="1">
        <v>453.47409573297421</v>
      </c>
      <c r="W14" s="1"/>
      <c r="X14" s="1">
        <v>369</v>
      </c>
      <c r="Y14" s="1">
        <v>374</v>
      </c>
      <c r="Z14" s="1">
        <v>378</v>
      </c>
      <c r="AA14" s="1">
        <v>383</v>
      </c>
      <c r="AB14" s="1">
        <v>388</v>
      </c>
      <c r="AC14" s="1">
        <v>391</v>
      </c>
      <c r="AD14" s="1">
        <v>394</v>
      </c>
      <c r="AE14" s="1">
        <v>399</v>
      </c>
      <c r="AF14" s="1">
        <v>400</v>
      </c>
      <c r="AG14" s="1">
        <v>405</v>
      </c>
      <c r="AH14" s="1">
        <v>388</v>
      </c>
      <c r="AI14" s="1">
        <v>389</v>
      </c>
      <c r="AJ14" s="1">
        <v>394.92110608996342</v>
      </c>
      <c r="AK14" s="1">
        <v>398.37379244734279</v>
      </c>
      <c r="AL14" s="1">
        <v>400.92584346715887</v>
      </c>
      <c r="AM14" s="1">
        <v>402.45403095929146</v>
      </c>
      <c r="AN14" s="1">
        <v>407.36414289176548</v>
      </c>
      <c r="AO14" s="1">
        <v>419.61320533196181</v>
      </c>
      <c r="AP14" s="1">
        <v>426.22088711477761</v>
      </c>
    </row>
    <row r="15" spans="1:42" x14ac:dyDescent="0.25">
      <c r="A15" s="1" t="s">
        <v>12</v>
      </c>
      <c r="B15" s="1"/>
      <c r="C15" s="1"/>
      <c r="D15" s="1">
        <v>1.4920312684202934E-3</v>
      </c>
      <c r="E15" s="1">
        <v>1.4880860323433079E-3</v>
      </c>
      <c r="F15" s="1">
        <v>1.4855514549820706E-3</v>
      </c>
      <c r="G15" s="1">
        <v>1.4782769064768391E-3</v>
      </c>
      <c r="H15" s="1">
        <v>1.4944871104249913E-3</v>
      </c>
      <c r="I15" s="1">
        <v>1.5103353694622601E-3</v>
      </c>
      <c r="J15" s="1">
        <v>1.4976923897458078E-3</v>
      </c>
      <c r="K15" s="1">
        <v>1.4972046986100691E-3</v>
      </c>
      <c r="L15" s="1">
        <v>1.5053994608404395E-3</v>
      </c>
      <c r="M15" s="1">
        <v>1.5118987654718771E-3</v>
      </c>
      <c r="N15" s="1">
        <v>1.1712885824108749E-3</v>
      </c>
      <c r="O15" s="1">
        <v>1.1633031272110872E-3</v>
      </c>
      <c r="P15" s="1">
        <v>216.65700873462663</v>
      </c>
      <c r="Q15" s="1">
        <v>219.96113546988937</v>
      </c>
      <c r="R15" s="1">
        <v>222.42452195192132</v>
      </c>
      <c r="S15" s="1">
        <v>223.92962217789417</v>
      </c>
      <c r="T15" s="1">
        <v>230.6201917570892</v>
      </c>
      <c r="U15" s="1">
        <v>241.31909061804956</v>
      </c>
      <c r="V15" s="1">
        <v>248.82937560732435</v>
      </c>
      <c r="W15" s="1"/>
      <c r="X15" s="1">
        <v>243</v>
      </c>
      <c r="Y15" s="1">
        <v>246</v>
      </c>
      <c r="Z15" s="1">
        <v>249</v>
      </c>
      <c r="AA15" s="1">
        <v>251</v>
      </c>
      <c r="AB15" s="1">
        <v>257</v>
      </c>
      <c r="AC15" s="1">
        <v>261</v>
      </c>
      <c r="AD15" s="1">
        <v>261</v>
      </c>
      <c r="AE15" s="1">
        <v>265</v>
      </c>
      <c r="AF15" s="1">
        <v>268</v>
      </c>
      <c r="AG15" s="1">
        <v>271</v>
      </c>
      <c r="AH15" s="1">
        <v>212</v>
      </c>
      <c r="AI15" s="1">
        <v>214</v>
      </c>
      <c r="AJ15" s="1">
        <v>218.32850436731326</v>
      </c>
      <c r="AK15" s="1">
        <v>217.8637826287495</v>
      </c>
      <c r="AL15" s="1">
        <v>216.55917080957386</v>
      </c>
      <c r="AM15" s="1">
        <v>214.52958145528805</v>
      </c>
      <c r="AN15" s="1">
        <v>212.15917297210387</v>
      </c>
      <c r="AO15" s="1">
        <v>220.47528087794777</v>
      </c>
      <c r="AP15" s="1">
        <v>220.1989441120121</v>
      </c>
    </row>
    <row r="16" spans="1:42" x14ac:dyDescent="0.25">
      <c r="A16" s="1" t="s">
        <v>13</v>
      </c>
      <c r="B16" s="1"/>
      <c r="C16" s="1"/>
      <c r="D16" s="1">
        <v>1.142048625210595E-3</v>
      </c>
      <c r="E16" s="1">
        <v>1.1372364800022029E-3</v>
      </c>
      <c r="F16" s="1">
        <v>1.1395193891629537E-3</v>
      </c>
      <c r="G16" s="1">
        <v>1.1366830396415536E-3</v>
      </c>
      <c r="H16" s="1">
        <v>1.1339493639411413E-3</v>
      </c>
      <c r="I16" s="1">
        <v>1.1457716595920592E-3</v>
      </c>
      <c r="J16" s="1">
        <v>1.1419187186184512E-3</v>
      </c>
      <c r="K16" s="1">
        <v>1.1412654683744677E-3</v>
      </c>
      <c r="L16" s="1">
        <v>1.1346667577976448E-3</v>
      </c>
      <c r="M16" s="1">
        <v>1.1436872580137816E-3</v>
      </c>
      <c r="N16" s="1">
        <v>9.9532034467778572E-4</v>
      </c>
      <c r="O16" s="1">
        <v>9.8935125772157875E-4</v>
      </c>
      <c r="P16" s="1">
        <v>184.25969901729925</v>
      </c>
      <c r="Q16" s="1">
        <v>187.0697507267283</v>
      </c>
      <c r="R16" s="1">
        <v>189.16478035163399</v>
      </c>
      <c r="S16" s="1">
        <v>190.44481886157354</v>
      </c>
      <c r="T16" s="1">
        <v>196.13492943827211</v>
      </c>
      <c r="U16" s="1">
        <v>205.23399295553747</v>
      </c>
      <c r="V16" s="1">
        <v>211.62124467538797</v>
      </c>
      <c r="W16" s="1"/>
      <c r="X16" s="1">
        <v>186</v>
      </c>
      <c r="Y16" s="1">
        <v>188</v>
      </c>
      <c r="Z16" s="1">
        <v>191</v>
      </c>
      <c r="AA16" s="1">
        <v>193</v>
      </c>
      <c r="AB16" s="1">
        <v>195</v>
      </c>
      <c r="AC16" s="1">
        <v>198</v>
      </c>
      <c r="AD16" s="1">
        <v>199</v>
      </c>
      <c r="AE16" s="1">
        <v>202</v>
      </c>
      <c r="AF16" s="1">
        <v>202</v>
      </c>
      <c r="AG16" s="1">
        <v>205</v>
      </c>
      <c r="AH16" s="1">
        <v>179</v>
      </c>
      <c r="AI16" s="1">
        <v>180</v>
      </c>
      <c r="AJ16" s="1">
        <v>184.12984950864961</v>
      </c>
      <c r="AK16" s="1">
        <v>184.86955899783476</v>
      </c>
      <c r="AL16" s="1">
        <v>185.00161835739311</v>
      </c>
      <c r="AM16" s="1">
        <v>184.56643363601597</v>
      </c>
      <c r="AN16" s="1">
        <v>185.79015020095721</v>
      </c>
      <c r="AO16" s="1">
        <v>191.3382506353546</v>
      </c>
      <c r="AP16" s="1">
        <v>192.65899181115662</v>
      </c>
    </row>
    <row r="17" spans="1:42" x14ac:dyDescent="0.25">
      <c r="A17" s="1" t="s">
        <v>14</v>
      </c>
      <c r="B17" s="1"/>
      <c r="C17" s="1"/>
      <c r="D17" s="1">
        <v>1.3201099700014941E-3</v>
      </c>
      <c r="E17" s="1">
        <v>1.3187103863855332E-3</v>
      </c>
      <c r="F17" s="1">
        <v>1.3185014921728417E-3</v>
      </c>
      <c r="G17" s="1">
        <v>1.3133695224873908E-3</v>
      </c>
      <c r="H17" s="1">
        <v>1.3142182371830664E-3</v>
      </c>
      <c r="I17" s="1">
        <v>1.3135867006434216E-3</v>
      </c>
      <c r="J17" s="1">
        <v>1.3255438392003127E-3</v>
      </c>
      <c r="K17" s="1">
        <v>1.3107603399152303E-3</v>
      </c>
      <c r="L17" s="1">
        <v>1.314415947151727E-3</v>
      </c>
      <c r="M17" s="1">
        <v>1.3110561250401886E-3</v>
      </c>
      <c r="N17" s="1">
        <v>1.0668074412568532E-3</v>
      </c>
      <c r="O17" s="1">
        <v>1.0600192047016915E-3</v>
      </c>
      <c r="P17" s="1">
        <v>197.4211060899635</v>
      </c>
      <c r="Q17" s="1">
        <v>200.43187577863748</v>
      </c>
      <c r="R17" s="1">
        <v>202.6765503767507</v>
      </c>
      <c r="S17" s="1">
        <v>204.04802020882877</v>
      </c>
      <c r="T17" s="1">
        <v>210.14456725529155</v>
      </c>
      <c r="U17" s="1">
        <v>219.89356388093299</v>
      </c>
      <c r="V17" s="1">
        <v>226.7370478664871</v>
      </c>
      <c r="W17" s="1"/>
      <c r="X17" s="1">
        <v>215</v>
      </c>
      <c r="Y17" s="1">
        <v>218</v>
      </c>
      <c r="Z17" s="1">
        <v>221</v>
      </c>
      <c r="AA17" s="1">
        <v>223</v>
      </c>
      <c r="AB17" s="1">
        <v>226</v>
      </c>
      <c r="AC17" s="1">
        <v>227</v>
      </c>
      <c r="AD17" s="1">
        <v>231</v>
      </c>
      <c r="AE17" s="1">
        <v>232</v>
      </c>
      <c r="AF17" s="1">
        <v>234</v>
      </c>
      <c r="AG17" s="1">
        <v>235</v>
      </c>
      <c r="AH17" s="1">
        <v>193</v>
      </c>
      <c r="AI17" s="1">
        <v>194</v>
      </c>
      <c r="AJ17" s="1">
        <v>198.21055304498171</v>
      </c>
      <c r="AK17" s="1">
        <v>198.14602941604878</v>
      </c>
      <c r="AL17" s="1">
        <v>197.47873563358132</v>
      </c>
      <c r="AM17" s="1">
        <v>195.98481414330382</v>
      </c>
      <c r="AN17" s="1">
        <v>194.72942707422672</v>
      </c>
      <c r="AO17" s="1">
        <v>201.84113578776953</v>
      </c>
      <c r="AP17" s="1">
        <v>202.67171529423968</v>
      </c>
    </row>
    <row r="18" spans="1:42" x14ac:dyDescent="0.25">
      <c r="A18" s="1" t="s">
        <v>15</v>
      </c>
      <c r="B18" s="1"/>
      <c r="C18" s="1"/>
      <c r="D18" s="1">
        <v>1.6393923813506927E-3</v>
      </c>
      <c r="E18" s="1">
        <v>1.6332651574499722E-3</v>
      </c>
      <c r="F18" s="1">
        <v>1.628737137389981E-3</v>
      </c>
      <c r="G18" s="1">
        <v>1.619626092753509E-3</v>
      </c>
      <c r="H18" s="1">
        <v>1.6166047342340373E-3</v>
      </c>
      <c r="I18" s="1">
        <v>1.6318566060856603E-3</v>
      </c>
      <c r="J18" s="1">
        <v>1.6239346601458376E-3</v>
      </c>
      <c r="K18" s="1">
        <v>1.6158511086886028E-3</v>
      </c>
      <c r="L18" s="1">
        <v>1.617742704186741E-3</v>
      </c>
      <c r="M18" s="1">
        <v>1.6123200856877212E-3</v>
      </c>
      <c r="N18" s="1">
        <v>1.5232250578770532E-3</v>
      </c>
      <c r="O18" s="1">
        <v>1.5275148539547452E-3</v>
      </c>
      <c r="P18" s="1">
        <v>284.48887595528072</v>
      </c>
      <c r="Q18" s="1">
        <v>288.82747227588271</v>
      </c>
      <c r="R18" s="1">
        <v>292.06210592752279</v>
      </c>
      <c r="S18" s="1">
        <v>294.03842912144046</v>
      </c>
      <c r="T18" s="1">
        <v>302.82370973711244</v>
      </c>
      <c r="U18" s="1">
        <v>316.87226384893421</v>
      </c>
      <c r="V18" s="1">
        <v>326.73389974606607</v>
      </c>
      <c r="W18" s="1"/>
      <c r="X18" s="1">
        <v>267</v>
      </c>
      <c r="Y18" s="1">
        <v>270</v>
      </c>
      <c r="Z18" s="1">
        <v>273</v>
      </c>
      <c r="AA18" s="1">
        <v>275</v>
      </c>
      <c r="AB18" s="1">
        <v>278</v>
      </c>
      <c r="AC18" s="1">
        <v>282</v>
      </c>
      <c r="AD18" s="1">
        <v>283</v>
      </c>
      <c r="AE18" s="1">
        <v>286</v>
      </c>
      <c r="AF18" s="1">
        <v>288</v>
      </c>
      <c r="AG18" s="1">
        <v>289</v>
      </c>
      <c r="AH18" s="1">
        <v>275</v>
      </c>
      <c r="AI18" s="1">
        <v>278</v>
      </c>
      <c r="AJ18" s="1">
        <v>283.74443797764036</v>
      </c>
      <c r="AK18" s="1">
        <v>286.22938122482566</v>
      </c>
      <c r="AL18" s="1">
        <v>287.9489848820582</v>
      </c>
      <c r="AM18" s="1">
        <v>288.9894746876339</v>
      </c>
      <c r="AN18" s="1">
        <v>293.81976236978738</v>
      </c>
      <c r="AO18" s="1">
        <v>301.52152072104104</v>
      </c>
      <c r="AP18" s="1">
        <v>305.69495468717753</v>
      </c>
    </row>
    <row r="19" spans="1:42" x14ac:dyDescent="0.25">
      <c r="A19" s="1" t="s">
        <v>16</v>
      </c>
      <c r="B19" s="1"/>
      <c r="C19" s="1"/>
      <c r="D19" s="1">
        <v>2.3361095832392487E-2</v>
      </c>
      <c r="E19" s="1">
        <v>2.3350126551738851E-2</v>
      </c>
      <c r="F19" s="1">
        <v>2.3425917434626589E-2</v>
      </c>
      <c r="G19" s="1">
        <v>2.3926742157797016E-2</v>
      </c>
      <c r="H19" s="1">
        <v>2.3985468492268847E-2</v>
      </c>
      <c r="I19" s="1">
        <v>2.4252823588048911E-2</v>
      </c>
      <c r="J19" s="1">
        <v>2.4530936052189822E-2</v>
      </c>
      <c r="K19" s="1">
        <v>2.4653320031800059E-2</v>
      </c>
      <c r="L19" s="1">
        <v>2.5228349207737852E-2</v>
      </c>
      <c r="M19" s="1">
        <v>2.5886418240524362E-2</v>
      </c>
      <c r="N19" s="1">
        <v>2.4595462768970202E-2</v>
      </c>
      <c r="O19" s="1">
        <v>2.6424868132271524E-2</v>
      </c>
      <c r="P19" s="1">
        <v>4921.4454528893002</v>
      </c>
      <c r="Q19" s="1">
        <v>4996.4999345882798</v>
      </c>
      <c r="R19" s="1">
        <v>5052.4566851753543</v>
      </c>
      <c r="S19" s="1">
        <v>5086.6456029792071</v>
      </c>
      <c r="T19" s="1">
        <v>5238.6244077503006</v>
      </c>
      <c r="U19" s="1">
        <v>5481.6539199628014</v>
      </c>
      <c r="V19" s="1">
        <v>5652.252868624747</v>
      </c>
      <c r="W19" s="1"/>
      <c r="X19" s="1">
        <v>3804.71</v>
      </c>
      <c r="Y19" s="1">
        <v>3860.0800000000004</v>
      </c>
      <c r="Z19" s="1">
        <v>3926.5240000000003</v>
      </c>
      <c r="AA19" s="1">
        <v>4062.576</v>
      </c>
      <c r="AB19" s="1">
        <v>4124.6695</v>
      </c>
      <c r="AC19" s="1">
        <v>4191.1135000000004</v>
      </c>
      <c r="AD19" s="1">
        <v>4274.9594999999999</v>
      </c>
      <c r="AE19" s="1">
        <v>4363.5515000000005</v>
      </c>
      <c r="AF19" s="1">
        <v>4491.2979999999998</v>
      </c>
      <c r="AG19" s="1">
        <v>4640.0060000000003</v>
      </c>
      <c r="AH19" s="1">
        <v>4470</v>
      </c>
      <c r="AI19" s="1">
        <v>4854</v>
      </c>
      <c r="AJ19" s="1">
        <v>5027.7154764446495</v>
      </c>
      <c r="AK19" s="1">
        <v>5136.4506439668667</v>
      </c>
      <c r="AL19" s="1">
        <v>5241.4724352365411</v>
      </c>
      <c r="AM19" s="1">
        <v>5340.9976343627441</v>
      </c>
      <c r="AN19" s="1">
        <v>5338.3213875956408</v>
      </c>
      <c r="AO19" s="1">
        <v>5684.1697250149737</v>
      </c>
      <c r="AP19" s="1">
        <v>5872.7131200156145</v>
      </c>
    </row>
    <row r="20" spans="1:42" x14ac:dyDescent="0.25">
      <c r="A20" s="1" t="s">
        <v>17</v>
      </c>
      <c r="B20" s="1"/>
      <c r="C20" s="1"/>
      <c r="D20" s="1">
        <v>6.2450411650628819E-2</v>
      </c>
      <c r="E20" s="1">
        <v>6.34311794111867E-2</v>
      </c>
      <c r="F20" s="1">
        <v>6.3640069760215856E-2</v>
      </c>
      <c r="G20" s="1">
        <v>6.3895721746482975E-2</v>
      </c>
      <c r="H20" s="1">
        <v>6.4518811245779295E-2</v>
      </c>
      <c r="I20" s="1">
        <v>6.5089089025714558E-2</v>
      </c>
      <c r="J20" s="1">
        <v>6.4974601260888054E-2</v>
      </c>
      <c r="K20" s="1">
        <v>6.5057781526396019E-2</v>
      </c>
      <c r="L20" s="1">
        <v>6.5119761005683646E-2</v>
      </c>
      <c r="M20" s="1">
        <v>6.5904280872764884E-2</v>
      </c>
      <c r="N20" s="1">
        <v>7.1228643229896998E-2</v>
      </c>
      <c r="O20" s="1">
        <v>7.1613810270461972E-2</v>
      </c>
      <c r="P20" s="1">
        <v>13337.567444252201</v>
      </c>
      <c r="Q20" s="1">
        <v>13540.971956450103</v>
      </c>
      <c r="R20" s="1">
        <v>13692.619870068276</v>
      </c>
      <c r="S20" s="1">
        <v>13785.274965287746</v>
      </c>
      <c r="T20" s="1">
        <v>14197.151430878004</v>
      </c>
      <c r="U20" s="1">
        <v>14855.783643935443</v>
      </c>
      <c r="V20" s="1">
        <v>15318.122403041545</v>
      </c>
      <c r="W20" s="1"/>
      <c r="X20" s="1">
        <v>10171</v>
      </c>
      <c r="Y20" s="1">
        <v>10486</v>
      </c>
      <c r="Z20" s="1">
        <v>10667</v>
      </c>
      <c r="AA20" s="1">
        <v>10849</v>
      </c>
      <c r="AB20" s="1">
        <v>11095</v>
      </c>
      <c r="AC20" s="1">
        <v>11248</v>
      </c>
      <c r="AD20" s="1">
        <v>11323</v>
      </c>
      <c r="AE20" s="1">
        <v>11515</v>
      </c>
      <c r="AF20" s="1">
        <v>11593</v>
      </c>
      <c r="AG20" s="1">
        <v>11813</v>
      </c>
      <c r="AH20" s="1">
        <v>12940</v>
      </c>
      <c r="AI20" s="1">
        <v>13149</v>
      </c>
      <c r="AJ20" s="1">
        <v>13645.783722126098</v>
      </c>
      <c r="AK20" s="1">
        <v>13950.332313786044</v>
      </c>
      <c r="AL20" s="1">
        <v>14248.732604695035</v>
      </c>
      <c r="AM20" s="1">
        <v>14547.355116099316</v>
      </c>
      <c r="AN20" s="1">
        <v>14535.476230676333</v>
      </c>
      <c r="AO20" s="1">
        <v>15479.842850661975</v>
      </c>
      <c r="AP20" s="1">
        <v>16022.969331066144</v>
      </c>
    </row>
    <row r="21" spans="1:42" x14ac:dyDescent="0.25">
      <c r="A21" s="1" t="s">
        <v>18</v>
      </c>
      <c r="B21" s="1"/>
      <c r="C21" s="1"/>
      <c r="D21" s="1">
        <v>9.3328704855919582E-4</v>
      </c>
      <c r="E21" s="1">
        <v>9.3761518298053962E-4</v>
      </c>
      <c r="F21" s="1">
        <v>9.2474086555108812E-4</v>
      </c>
      <c r="G21" s="1">
        <v>9.3054880965474332E-4</v>
      </c>
      <c r="H21" s="1">
        <v>9.3041999092606466E-4</v>
      </c>
      <c r="I21" s="1">
        <v>9.2587608855923987E-4</v>
      </c>
      <c r="J21" s="1">
        <v>9.2386388792749068E-4</v>
      </c>
      <c r="K21" s="1">
        <v>9.1527230632011767E-4</v>
      </c>
      <c r="L21" s="1">
        <v>9.1559743327235688E-4</v>
      </c>
      <c r="M21" s="1">
        <v>9.2052876864523881E-4</v>
      </c>
      <c r="N21" s="1">
        <v>7.6986104008226514E-4</v>
      </c>
      <c r="O21" s="1">
        <v>7.5560343309505199E-4</v>
      </c>
      <c r="P21" s="1">
        <v>140.72581408464066</v>
      </c>
      <c r="Q21" s="1">
        <v>142.8719524781057</v>
      </c>
      <c r="R21" s="1">
        <v>144.47200257624795</v>
      </c>
      <c r="S21" s="1">
        <v>145.44961440526771</v>
      </c>
      <c r="T21" s="1">
        <v>149.79535819736168</v>
      </c>
      <c r="U21" s="1">
        <v>156.74464297153688</v>
      </c>
      <c r="V21" s="1">
        <v>161.62281873559851</v>
      </c>
      <c r="W21" s="1"/>
      <c r="X21" s="1">
        <v>152</v>
      </c>
      <c r="Y21" s="1">
        <v>155</v>
      </c>
      <c r="Z21" s="1">
        <v>155</v>
      </c>
      <c r="AA21" s="1">
        <v>158</v>
      </c>
      <c r="AB21" s="1">
        <v>160</v>
      </c>
      <c r="AC21" s="1">
        <v>160</v>
      </c>
      <c r="AD21" s="1">
        <v>161</v>
      </c>
      <c r="AE21" s="1">
        <v>162</v>
      </c>
      <c r="AF21" s="1">
        <v>163</v>
      </c>
      <c r="AG21" s="1">
        <v>165</v>
      </c>
      <c r="AH21" s="1">
        <v>140</v>
      </c>
      <c r="AI21" s="1">
        <v>139</v>
      </c>
      <c r="AJ21" s="1">
        <v>138.75872043758787</v>
      </c>
      <c r="AK21" s="1">
        <v>138.50499618740071</v>
      </c>
      <c r="AL21" s="1">
        <v>137.84311875302114</v>
      </c>
      <c r="AM21" s="1">
        <v>136.67551292213503</v>
      </c>
      <c r="AN21" s="1">
        <v>139.04929021756431</v>
      </c>
      <c r="AO21" s="1">
        <v>140.3866570752852</v>
      </c>
      <c r="AP21" s="1">
        <v>140.88278995893117</v>
      </c>
    </row>
    <row r="22" spans="1:42" x14ac:dyDescent="0.25">
      <c r="A22" s="1" t="s">
        <v>19</v>
      </c>
      <c r="B22" s="1"/>
      <c r="C22" s="1"/>
      <c r="D22" s="1">
        <v>1.0806481614895952E-3</v>
      </c>
      <c r="E22" s="1">
        <v>1.0827943080872037E-3</v>
      </c>
      <c r="F22" s="1">
        <v>1.0679265479589986E-3</v>
      </c>
      <c r="G22" s="1">
        <v>1.0718979959314131E-3</v>
      </c>
      <c r="H22" s="1">
        <v>1.0699829895649744E-3</v>
      </c>
      <c r="I22" s="1">
        <v>1.0763309529501163E-3</v>
      </c>
      <c r="J22" s="1">
        <v>1.0730592984002532E-3</v>
      </c>
      <c r="K22" s="1">
        <v>1.0791173488095215E-3</v>
      </c>
      <c r="L22" s="1">
        <v>1.0784951361244941E-3</v>
      </c>
      <c r="M22" s="1">
        <v>1.0767397112032187E-3</v>
      </c>
      <c r="N22" s="1">
        <v>1.0338133966818989E-3</v>
      </c>
      <c r="O22" s="1">
        <v>1.0274032291724088E-3</v>
      </c>
      <c r="P22" s="1">
        <v>191.34661051796462</v>
      </c>
      <c r="Q22" s="1">
        <v>194.26474113929481</v>
      </c>
      <c r="R22" s="1">
        <v>196.44034882669686</v>
      </c>
      <c r="S22" s="1">
        <v>197.76961958701867</v>
      </c>
      <c r="T22" s="1">
        <v>203.67858057051336</v>
      </c>
      <c r="U22" s="1">
        <v>213.12760806921199</v>
      </c>
      <c r="V22" s="1">
        <v>219.76052331674907</v>
      </c>
      <c r="W22" s="1"/>
      <c r="X22" s="1">
        <v>176</v>
      </c>
      <c r="Y22" s="1">
        <v>179</v>
      </c>
      <c r="Z22" s="1">
        <v>179</v>
      </c>
      <c r="AA22" s="1">
        <v>182</v>
      </c>
      <c r="AB22" s="1">
        <v>184</v>
      </c>
      <c r="AC22" s="1">
        <v>186</v>
      </c>
      <c r="AD22" s="1">
        <v>187</v>
      </c>
      <c r="AE22" s="1">
        <v>191</v>
      </c>
      <c r="AF22" s="1">
        <v>192</v>
      </c>
      <c r="AG22" s="1">
        <v>193</v>
      </c>
      <c r="AH22" s="1">
        <v>189</v>
      </c>
      <c r="AI22" s="1">
        <v>190</v>
      </c>
      <c r="AJ22" s="1">
        <v>192.67330525898228</v>
      </c>
      <c r="AK22" s="1">
        <v>194.7761818418129</v>
      </c>
      <c r="AL22" s="1">
        <v>196.46053421582963</v>
      </c>
      <c r="AM22" s="1">
        <v>197.73436878340215</v>
      </c>
      <c r="AN22" s="1">
        <v>198.59466307501788</v>
      </c>
      <c r="AO22" s="1">
        <v>206.82594783232463</v>
      </c>
      <c r="AP22" s="1">
        <v>210.5436106339626</v>
      </c>
    </row>
    <row r="23" spans="1:42" x14ac:dyDescent="0.25">
      <c r="A23" s="1" t="s">
        <v>20</v>
      </c>
      <c r="B23" s="1"/>
      <c r="C23" s="1"/>
      <c r="D23" s="1">
        <v>8.1110012575440638E-3</v>
      </c>
      <c r="E23" s="1">
        <v>8.0937362246965294E-3</v>
      </c>
      <c r="F23" s="1">
        <v>8.2093124580535307E-3</v>
      </c>
      <c r="G23" s="1">
        <v>8.198252804046853E-3</v>
      </c>
      <c r="H23" s="1">
        <v>8.2923681691285511E-3</v>
      </c>
      <c r="I23" s="1">
        <v>8.3733918759076251E-3</v>
      </c>
      <c r="J23" s="1">
        <v>8.4352789767292626E-3</v>
      </c>
      <c r="K23" s="1">
        <v>8.4690937479867685E-3</v>
      </c>
      <c r="L23" s="1">
        <v>8.6279610889959529E-3</v>
      </c>
      <c r="M23" s="1">
        <v>8.6418125007968177E-3</v>
      </c>
      <c r="N23" s="1">
        <v>9.3868056815744755E-3</v>
      </c>
      <c r="O23" s="1">
        <v>9.8174086343141287E-3</v>
      </c>
      <c r="P23" s="1">
        <v>1828.423167171662</v>
      </c>
      <c r="Q23" s="1">
        <v>1856.3075264421504</v>
      </c>
      <c r="R23" s="1">
        <v>1877.0966665662145</v>
      </c>
      <c r="S23" s="1">
        <v>1889.7985871648452</v>
      </c>
      <c r="T23" s="1">
        <v>1946.2619921182388</v>
      </c>
      <c r="U23" s="1">
        <v>2036.5526993280257</v>
      </c>
      <c r="V23" s="1">
        <v>2099.9338894711577</v>
      </c>
      <c r="W23" s="1"/>
      <c r="X23" s="1">
        <v>1321</v>
      </c>
      <c r="Y23" s="1">
        <v>1338</v>
      </c>
      <c r="Z23" s="1">
        <v>1376</v>
      </c>
      <c r="AA23" s="1">
        <v>1392</v>
      </c>
      <c r="AB23" s="1">
        <v>1426</v>
      </c>
      <c r="AC23" s="1">
        <v>1447</v>
      </c>
      <c r="AD23" s="1">
        <v>1470</v>
      </c>
      <c r="AE23" s="1">
        <v>1499</v>
      </c>
      <c r="AF23" s="1">
        <v>1536</v>
      </c>
      <c r="AG23" s="1">
        <v>1549</v>
      </c>
      <c r="AH23" s="1">
        <v>1702</v>
      </c>
      <c r="AI23" s="1">
        <v>1801</v>
      </c>
      <c r="AJ23" s="1">
        <v>1852.2115835858308</v>
      </c>
      <c r="AK23" s="1">
        <v>1898.8693473153985</v>
      </c>
      <c r="AL23" s="1">
        <v>1945.5928874608685</v>
      </c>
      <c r="AM23" s="1">
        <v>1992.3747446959019</v>
      </c>
      <c r="AN23" s="1">
        <v>2035.7098918954421</v>
      </c>
      <c r="AO23" s="1">
        <v>2131.6704692695434</v>
      </c>
      <c r="AP23" s="1">
        <v>2216.4431030150199</v>
      </c>
    </row>
    <row r="24" spans="1:42" x14ac:dyDescent="0.25">
      <c r="A24" s="1"/>
      <c r="B24" s="1"/>
      <c r="C24" s="1"/>
      <c r="D24" s="1">
        <v>162865.21947846259</v>
      </c>
      <c r="E24" s="1">
        <v>165313.02267021529</v>
      </c>
      <c r="F24" s="1">
        <v>167614.52399708715</v>
      </c>
      <c r="G24" s="1">
        <v>169792.27565571968</v>
      </c>
      <c r="H24" s="1">
        <v>171965.35065927482</v>
      </c>
      <c r="I24" s="1">
        <v>172809.30134935956</v>
      </c>
      <c r="J24" s="1">
        <v>174268.09522901935</v>
      </c>
      <c r="K24" s="1">
        <v>176996.5057189661</v>
      </c>
      <c r="L24" s="1">
        <v>178025.83764071501</v>
      </c>
      <c r="M24" s="1">
        <v>179244.80539900335</v>
      </c>
      <c r="N24" s="1">
        <v>181851</v>
      </c>
      <c r="O24" s="1">
        <v>183958.93124868101</v>
      </c>
      <c r="P24" s="1">
        <v>186242.95221662644</v>
      </c>
      <c r="Q24" s="1">
        <v>189083.24952003357</v>
      </c>
      <c r="R24" s="1">
        <v>191200.82869987958</v>
      </c>
      <c r="S24" s="1">
        <v>192494.64472320722</v>
      </c>
      <c r="T24" s="1">
        <v>198246</v>
      </c>
      <c r="U24" s="1">
        <v>207443</v>
      </c>
      <c r="V24" s="1">
        <v>213899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1" t="s">
        <v>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2010</v>
      </c>
      <c r="Y26" s="1">
        <v>2011</v>
      </c>
      <c r="Z26" s="1">
        <v>2012</v>
      </c>
      <c r="AA26" s="1">
        <v>2013</v>
      </c>
      <c r="AB26" s="1">
        <v>2014</v>
      </c>
      <c r="AC26" s="1">
        <v>2015</v>
      </c>
      <c r="AD26" s="1">
        <v>2016</v>
      </c>
      <c r="AE26" s="1">
        <v>2017</v>
      </c>
      <c r="AF26" s="1">
        <v>2018</v>
      </c>
      <c r="AG26" s="1">
        <v>2019</v>
      </c>
      <c r="AH26" s="1">
        <v>2020</v>
      </c>
      <c r="AI26" s="1">
        <v>2021</v>
      </c>
      <c r="AJ26" s="1">
        <v>2022</v>
      </c>
      <c r="AK26" s="1">
        <v>2023</v>
      </c>
      <c r="AL26" s="1">
        <v>2024</v>
      </c>
      <c r="AM26" s="1">
        <v>2025</v>
      </c>
      <c r="AN26" s="1">
        <v>2030</v>
      </c>
      <c r="AO26" s="1">
        <v>2040</v>
      </c>
      <c r="AP26" s="1">
        <v>2050</v>
      </c>
    </row>
    <row r="27" spans="1:4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" t="s">
        <v>21</v>
      </c>
      <c r="B28" s="1"/>
      <c r="C28" s="1"/>
      <c r="D28" s="1">
        <v>8.0238680811343379E-4</v>
      </c>
      <c r="E28" s="1">
        <v>8.0035484723054318E-4</v>
      </c>
      <c r="F28" s="1">
        <v>7.9778726681908787E-4</v>
      </c>
      <c r="G28" s="1">
        <v>7.9993821415616062E-4</v>
      </c>
      <c r="H28" s="1">
        <v>7.9624018450144096E-4</v>
      </c>
      <c r="I28" s="1">
        <v>7.9163373472494411E-4</v>
      </c>
      <c r="J28" s="1">
        <v>7.8677372772086073E-4</v>
      </c>
      <c r="K28" s="1">
        <v>7.8414416822008453E-4</v>
      </c>
      <c r="L28" s="1">
        <v>7.7996237110602616E-4</v>
      </c>
      <c r="M28" s="1">
        <v>7.7452987366434989E-4</v>
      </c>
      <c r="N28" s="1">
        <v>7.5343557862976346E-4</v>
      </c>
      <c r="O28" s="1">
        <v>7.5257605635787607E-4</v>
      </c>
      <c r="P28" s="1">
        <v>432.08894214573843</v>
      </c>
      <c r="Q28" s="1">
        <v>435.25764726821086</v>
      </c>
      <c r="R28" s="1">
        <v>437.59125036933176</v>
      </c>
      <c r="S28" s="1">
        <v>439.83072113457121</v>
      </c>
      <c r="T28" s="1">
        <v>448.44878334281299</v>
      </c>
      <c r="U28" s="1">
        <v>453.60468190492077</v>
      </c>
      <c r="V28" s="1">
        <v>445.95186248728891</v>
      </c>
      <c r="W28" s="1"/>
      <c r="X28" s="1">
        <v>433</v>
      </c>
      <c r="Y28" s="1">
        <v>435</v>
      </c>
      <c r="Z28" s="1">
        <v>435</v>
      </c>
      <c r="AA28" s="1">
        <v>438</v>
      </c>
      <c r="AB28" s="1">
        <v>438</v>
      </c>
      <c r="AC28" s="1">
        <v>440</v>
      </c>
      <c r="AD28" s="1">
        <v>440</v>
      </c>
      <c r="AE28" s="1">
        <v>441</v>
      </c>
      <c r="AF28" s="1">
        <v>441</v>
      </c>
      <c r="AG28" s="1">
        <v>440</v>
      </c>
      <c r="AH28" s="1">
        <v>428</v>
      </c>
      <c r="AI28" s="1">
        <v>428</v>
      </c>
      <c r="AJ28" s="1">
        <v>431.0444710728691</v>
      </c>
      <c r="AK28" s="1">
        <v>432.13398822317924</v>
      </c>
      <c r="AL28" s="1">
        <v>432.8070932562274</v>
      </c>
      <c r="AM28" s="1">
        <v>439.40901735610555</v>
      </c>
      <c r="AN28" s="1">
        <v>436.76150826187825</v>
      </c>
      <c r="AO28" s="1">
        <v>439.33944337070852</v>
      </c>
      <c r="AP28" s="1">
        <v>435.02394984507055</v>
      </c>
    </row>
    <row r="29" spans="1:42" x14ac:dyDescent="0.25">
      <c r="A29" s="1" t="s">
        <v>22</v>
      </c>
      <c r="B29" s="1"/>
      <c r="C29" s="1"/>
      <c r="D29" s="1">
        <v>3.9100142381509129E-4</v>
      </c>
      <c r="E29" s="1">
        <v>3.9005799451235666E-4</v>
      </c>
      <c r="F29" s="1">
        <v>3.9064066168382924E-4</v>
      </c>
      <c r="G29" s="1">
        <v>3.9083739230460818E-4</v>
      </c>
      <c r="H29" s="1">
        <v>3.9266639235687497E-4</v>
      </c>
      <c r="I29" s="1">
        <v>3.8682102946787039E-4</v>
      </c>
      <c r="J29" s="1">
        <v>3.8802249753506086E-4</v>
      </c>
      <c r="K29" s="1">
        <v>3.8407061300575567E-4</v>
      </c>
      <c r="L29" s="1">
        <v>3.8202238584784953E-4</v>
      </c>
      <c r="M29" s="1">
        <v>3.80223756162499E-4</v>
      </c>
      <c r="N29" s="1">
        <v>3.9949607425020017E-4</v>
      </c>
      <c r="O29" s="1">
        <v>4.0079050443245028E-4</v>
      </c>
      <c r="P29" s="1">
        <v>230.11248314273044</v>
      </c>
      <c r="Q29" s="1">
        <v>231.80000284748905</v>
      </c>
      <c r="R29" s="1">
        <v>233.04278217343483</v>
      </c>
      <c r="S29" s="1">
        <v>234.2354305577135</v>
      </c>
      <c r="T29" s="1">
        <v>238.82504973373062</v>
      </c>
      <c r="U29" s="1">
        <v>241.57086547959736</v>
      </c>
      <c r="V29" s="1">
        <v>237.49529420834688</v>
      </c>
      <c r="W29" s="1"/>
      <c r="X29" s="1">
        <v>211</v>
      </c>
      <c r="Y29" s="1">
        <v>212</v>
      </c>
      <c r="Z29" s="1">
        <v>213</v>
      </c>
      <c r="AA29" s="1">
        <v>214</v>
      </c>
      <c r="AB29" s="1">
        <v>216</v>
      </c>
      <c r="AC29" s="1">
        <v>215</v>
      </c>
      <c r="AD29" s="1">
        <v>217</v>
      </c>
      <c r="AE29" s="1">
        <v>216</v>
      </c>
      <c r="AF29" s="1">
        <v>216</v>
      </c>
      <c r="AG29" s="1">
        <v>216</v>
      </c>
      <c r="AH29" s="1">
        <v>114.00019974803712</v>
      </c>
      <c r="AI29" s="1">
        <v>227</v>
      </c>
      <c r="AJ29" s="1">
        <v>229.55624157136515</v>
      </c>
      <c r="AK29" s="1">
        <v>231.37373296603221</v>
      </c>
      <c r="AL29" s="1">
        <v>232.97713498453709</v>
      </c>
      <c r="AM29" s="1">
        <v>226.03616948468283</v>
      </c>
      <c r="AN29" s="1">
        <v>238.86466112420186</v>
      </c>
      <c r="AO29" s="1">
        <v>240.23756144960217</v>
      </c>
      <c r="AP29" s="1">
        <v>239.21566600514581</v>
      </c>
    </row>
    <row r="30" spans="1:42" x14ac:dyDescent="0.25">
      <c r="A30" s="1" t="s">
        <v>23</v>
      </c>
      <c r="B30" s="1"/>
      <c r="C30" s="1"/>
      <c r="D30" s="1">
        <v>4.9477431354800648E-4</v>
      </c>
      <c r="E30" s="1">
        <v>4.930921817420358E-4</v>
      </c>
      <c r="F30" s="1">
        <v>4.9151031610923115E-4</v>
      </c>
      <c r="G30" s="1">
        <v>4.9311259776749629E-4</v>
      </c>
      <c r="H30" s="1">
        <v>4.908329904460937E-4</v>
      </c>
      <c r="I30" s="1">
        <v>4.8937358146632906E-4</v>
      </c>
      <c r="J30" s="1">
        <v>4.8458109139171195E-4</v>
      </c>
      <c r="K30" s="1">
        <v>4.8008826625719461E-4</v>
      </c>
      <c r="L30" s="1">
        <v>4.7929660446651491E-4</v>
      </c>
      <c r="M30" s="1">
        <v>4.7527969520312375E-4</v>
      </c>
      <c r="N30" s="1">
        <v>4.4505264412083705E-4</v>
      </c>
      <c r="O30" s="1">
        <v>4.4279474943847129E-4</v>
      </c>
      <c r="P30" s="1">
        <v>254.22907526249261</v>
      </c>
      <c r="Q30" s="1">
        <v>256.09345292757524</v>
      </c>
      <c r="R30" s="1">
        <v>257.46647986846733</v>
      </c>
      <c r="S30" s="1">
        <v>258.78412196987563</v>
      </c>
      <c r="T30" s="1">
        <v>263.85474926914344</v>
      </c>
      <c r="U30" s="1">
        <v>266.88833609754641</v>
      </c>
      <c r="V30" s="1">
        <v>262.38563071926535</v>
      </c>
      <c r="W30" s="1"/>
      <c r="X30" s="1">
        <v>267</v>
      </c>
      <c r="Y30" s="1">
        <v>268</v>
      </c>
      <c r="Z30" s="1">
        <v>268</v>
      </c>
      <c r="AA30" s="1">
        <v>270</v>
      </c>
      <c r="AB30" s="1">
        <v>270</v>
      </c>
      <c r="AC30" s="1">
        <v>272</v>
      </c>
      <c r="AD30" s="1">
        <v>271</v>
      </c>
      <c r="AE30" s="1">
        <v>270</v>
      </c>
      <c r="AF30" s="1">
        <v>271</v>
      </c>
      <c r="AG30" s="1">
        <v>270</v>
      </c>
      <c r="AH30" s="1">
        <v>254</v>
      </c>
      <c r="AI30" s="1">
        <v>253</v>
      </c>
      <c r="AJ30" s="1">
        <v>254.61453763124621</v>
      </c>
      <c r="AK30" s="1">
        <v>254.51447277869673</v>
      </c>
      <c r="AL30" s="1">
        <v>254.17708980068255</v>
      </c>
      <c r="AM30" s="1">
        <v>263.29908649484173</v>
      </c>
      <c r="AN30" s="1">
        <v>253.38879439097903</v>
      </c>
      <c r="AO30" s="1">
        <v>255.86574911420456</v>
      </c>
      <c r="AP30" s="1">
        <v>252.62330676714674</v>
      </c>
    </row>
    <row r="31" spans="1:42" x14ac:dyDescent="0.25">
      <c r="A31" s="1" t="s">
        <v>24</v>
      </c>
      <c r="B31" s="1"/>
      <c r="C31" s="1"/>
      <c r="D31" s="1">
        <v>2.2070269941411075E-3</v>
      </c>
      <c r="E31" s="1">
        <v>2.1931562710317412E-3</v>
      </c>
      <c r="F31" s="1">
        <v>2.1861205104559832E-3</v>
      </c>
      <c r="G31" s="1">
        <v>2.1770008019957616E-3</v>
      </c>
      <c r="H31" s="1">
        <v>2.1560293580335818E-3</v>
      </c>
      <c r="I31" s="1">
        <v>2.1248169107049067E-3</v>
      </c>
      <c r="J31" s="1">
        <v>2.0992553553279328E-3</v>
      </c>
      <c r="K31" s="1">
        <v>2.0679357542856196E-3</v>
      </c>
      <c r="L31" s="1">
        <v>2.0569075682455975E-3</v>
      </c>
      <c r="M31" s="1">
        <v>2.048983574875689E-3</v>
      </c>
      <c r="N31" s="1">
        <v>2.1464153112126984E-3</v>
      </c>
      <c r="O31" s="1">
        <v>2.1457168490575723E-3</v>
      </c>
      <c r="P31" s="1">
        <v>1231.9559141178495</v>
      </c>
      <c r="Q31" s="1">
        <v>1240.9904082577361</v>
      </c>
      <c r="R31" s="1">
        <v>1247.6438905879088</v>
      </c>
      <c r="S31" s="1">
        <v>1254.0289863046148</v>
      </c>
      <c r="T31" s="1">
        <v>1278.6004846006715</v>
      </c>
      <c r="U31" s="1">
        <v>1293.3007907335648</v>
      </c>
      <c r="V31" s="1">
        <v>1271.4813567660842</v>
      </c>
      <c r="W31" s="1"/>
      <c r="X31" s="1">
        <v>1191</v>
      </c>
      <c r="Y31" s="1">
        <v>1192</v>
      </c>
      <c r="Z31" s="1">
        <v>1192</v>
      </c>
      <c r="AA31" s="1">
        <v>1192</v>
      </c>
      <c r="AB31" s="1">
        <v>1186</v>
      </c>
      <c r="AC31" s="1">
        <v>1181</v>
      </c>
      <c r="AD31" s="1">
        <v>1174</v>
      </c>
      <c r="AE31" s="1">
        <v>1163</v>
      </c>
      <c r="AF31" s="1">
        <v>1163</v>
      </c>
      <c r="AG31" s="1">
        <v>1164</v>
      </c>
      <c r="AH31" s="1">
        <v>1221</v>
      </c>
      <c r="AI31" s="1">
        <v>1220</v>
      </c>
      <c r="AJ31" s="1">
        <v>1229.4779570589244</v>
      </c>
      <c r="AK31" s="1">
        <v>1236.1557795604654</v>
      </c>
      <c r="AL31" s="1">
        <v>1241.6507050996047</v>
      </c>
      <c r="AM31" s="1">
        <v>1211.0641343930411</v>
      </c>
      <c r="AN31" s="1">
        <v>1263.1704137535839</v>
      </c>
      <c r="AO31" s="1">
        <v>1271.0293929449231</v>
      </c>
      <c r="AP31" s="1">
        <v>1262.3188024583387</v>
      </c>
    </row>
    <row r="32" spans="1:42" x14ac:dyDescent="0.25">
      <c r="A32" s="1" t="s">
        <v>25</v>
      </c>
      <c r="B32" s="1"/>
      <c r="C32" s="1"/>
      <c r="D32" s="1">
        <v>3.2929361617033991E-3</v>
      </c>
      <c r="E32" s="1">
        <v>3.2860546141465518E-3</v>
      </c>
      <c r="F32" s="1">
        <v>3.2883507342681027E-3</v>
      </c>
      <c r="G32" s="1">
        <v>3.2965490332234476E-3</v>
      </c>
      <c r="H32" s="1">
        <v>3.2958526358472886E-3</v>
      </c>
      <c r="I32" s="1">
        <v>3.2780833287928369E-3</v>
      </c>
      <c r="J32" s="1">
        <v>3.2651109700415721E-3</v>
      </c>
      <c r="K32" s="1">
        <v>3.2468191636505087E-3</v>
      </c>
      <c r="L32" s="1">
        <v>3.2401157910799091E-3</v>
      </c>
      <c r="M32" s="1">
        <v>3.2336622225486605E-3</v>
      </c>
      <c r="N32" s="1">
        <v>3.3028513156211727E-3</v>
      </c>
      <c r="O32" s="1">
        <v>3.3043339404736512E-3</v>
      </c>
      <c r="P32" s="1">
        <v>1897.1719134212885</v>
      </c>
      <c r="Q32" s="1">
        <v>1911.0847396334468</v>
      </c>
      <c r="R32" s="1">
        <v>1921.3308853425544</v>
      </c>
      <c r="S32" s="1">
        <v>1931.1637244234198</v>
      </c>
      <c r="T32" s="1">
        <v>1969.0030301191416</v>
      </c>
      <c r="U32" s="1">
        <v>1991.6410219453267</v>
      </c>
      <c r="V32" s="1">
        <v>1958.0398055255846</v>
      </c>
      <c r="W32" s="1"/>
      <c r="X32" s="1">
        <v>1777</v>
      </c>
      <c r="Y32" s="1">
        <v>1786</v>
      </c>
      <c r="Z32" s="1">
        <v>1793</v>
      </c>
      <c r="AA32" s="1">
        <v>1805</v>
      </c>
      <c r="AB32" s="1">
        <v>1813</v>
      </c>
      <c r="AC32" s="1">
        <v>1822</v>
      </c>
      <c r="AD32" s="1">
        <v>1826</v>
      </c>
      <c r="AE32" s="1">
        <v>1826</v>
      </c>
      <c r="AF32" s="1">
        <v>1832</v>
      </c>
      <c r="AG32" s="1">
        <v>1837</v>
      </c>
      <c r="AH32" s="1">
        <v>1877</v>
      </c>
      <c r="AI32" s="1">
        <v>1879</v>
      </c>
      <c r="AJ32" s="1">
        <v>1895.5859567106438</v>
      </c>
      <c r="AK32" s="1">
        <v>1907.8791926159884</v>
      </c>
      <c r="AL32" s="1">
        <v>1918.3691639589229</v>
      </c>
      <c r="AM32" s="1">
        <v>1889.2580731315893</v>
      </c>
      <c r="AN32" s="1">
        <v>1955.4022914978245</v>
      </c>
      <c r="AO32" s="1">
        <v>1969.8067159048796</v>
      </c>
      <c r="AP32" s="1">
        <v>1958.4953790886427</v>
      </c>
    </row>
    <row r="33" spans="1:42" x14ac:dyDescent="0.25">
      <c r="A33" s="1" t="s">
        <v>26</v>
      </c>
      <c r="B33" s="1"/>
      <c r="C33" s="1"/>
      <c r="D33" s="1">
        <v>1.1242680750171369E-2</v>
      </c>
      <c r="E33" s="1">
        <v>1.1175529522019124E-2</v>
      </c>
      <c r="F33" s="1">
        <v>1.11451798171485E-2</v>
      </c>
      <c r="G33" s="1">
        <v>1.1093207106813972E-2</v>
      </c>
      <c r="H33" s="1">
        <v>1.100556638578019E-2</v>
      </c>
      <c r="I33" s="1">
        <v>1.0848980500889576E-2</v>
      </c>
      <c r="J33" s="1">
        <v>1.0714427673871358E-2</v>
      </c>
      <c r="K33" s="1">
        <v>1.0574388590487172E-2</v>
      </c>
      <c r="L33" s="1">
        <v>1.0443713835331258E-2</v>
      </c>
      <c r="M33" s="1">
        <v>1.0336453223084232E-2</v>
      </c>
      <c r="N33" s="1">
        <v>1.0900285429431998E-2</v>
      </c>
      <c r="O33" s="1">
        <v>1.0823093796551409E-2</v>
      </c>
      <c r="P33" s="1">
        <v>6214.0419028587121</v>
      </c>
      <c r="Q33" s="1">
        <v>6259.6123039688746</v>
      </c>
      <c r="R33" s="1">
        <v>6293.1727727533671</v>
      </c>
      <c r="S33" s="1">
        <v>6325.3794872004382</v>
      </c>
      <c r="T33" s="1">
        <v>6449.3192469580363</v>
      </c>
      <c r="U33" s="1">
        <v>6523.46826255821</v>
      </c>
      <c r="V33" s="1">
        <v>6413.4100409799876</v>
      </c>
      <c r="W33" s="1"/>
      <c r="X33" s="1">
        <v>6067</v>
      </c>
      <c r="Y33" s="1">
        <v>6074</v>
      </c>
      <c r="Z33" s="1">
        <v>6077</v>
      </c>
      <c r="AA33" s="1">
        <v>6074</v>
      </c>
      <c r="AB33" s="1">
        <v>6054</v>
      </c>
      <c r="AC33" s="1">
        <v>6030</v>
      </c>
      <c r="AD33" s="1">
        <v>5992</v>
      </c>
      <c r="AE33" s="1">
        <v>5947</v>
      </c>
      <c r="AF33" s="1">
        <v>5905</v>
      </c>
      <c r="AG33" s="1">
        <v>5872</v>
      </c>
      <c r="AH33" s="1">
        <v>6203</v>
      </c>
      <c r="AI33" s="1">
        <v>6157</v>
      </c>
      <c r="AJ33" s="1">
        <v>6187.0209514293547</v>
      </c>
      <c r="AK33" s="1">
        <v>6216.7238677012592</v>
      </c>
      <c r="AL33" s="1">
        <v>6240.4373550800537</v>
      </c>
      <c r="AM33" s="1">
        <v>6105.2840336471663</v>
      </c>
      <c r="AN33" s="1">
        <v>6351.5382976731998</v>
      </c>
      <c r="AO33" s="1">
        <v>6376.4772342518354</v>
      </c>
      <c r="AP33" s="1">
        <v>6328.4450729512519</v>
      </c>
    </row>
    <row r="34" spans="1:42" x14ac:dyDescent="0.25">
      <c r="A34" s="1" t="s">
        <v>27</v>
      </c>
      <c r="B34" s="1"/>
      <c r="C34" s="1"/>
      <c r="D34" s="1">
        <v>3.5153066397025028E-2</v>
      </c>
      <c r="E34" s="1">
        <v>3.5554154179041418E-2</v>
      </c>
      <c r="F34" s="1">
        <v>3.5797723358716727E-2</v>
      </c>
      <c r="G34" s="1">
        <v>3.605018358271337E-2</v>
      </c>
      <c r="H34" s="1">
        <v>3.6432533190852462E-2</v>
      </c>
      <c r="I34" s="1">
        <v>3.6884734535445635E-2</v>
      </c>
      <c r="J34" s="1">
        <v>3.7648910993551644E-2</v>
      </c>
      <c r="K34" s="1">
        <v>3.8426620452163822E-2</v>
      </c>
      <c r="L34" s="1">
        <v>3.954285417956583E-2</v>
      </c>
      <c r="M34" s="1">
        <v>4.0310759333894573E-2</v>
      </c>
      <c r="N34" s="1">
        <v>4.096236501675956E-2</v>
      </c>
      <c r="O34" s="1">
        <v>4.2457540816710972E-2</v>
      </c>
      <c r="P34" s="1">
        <v>24376.850343054579</v>
      </c>
      <c r="Q34" s="1">
        <v>24555.616895533789</v>
      </c>
      <c r="R34" s="1">
        <v>24687.270099324698</v>
      </c>
      <c r="S34" s="1">
        <v>24813.612706985034</v>
      </c>
      <c r="T34" s="1">
        <v>25299.811709565816</v>
      </c>
      <c r="U34" s="1">
        <v>25590.688321701105</v>
      </c>
      <c r="V34" s="1">
        <v>25158.944725765446</v>
      </c>
      <c r="W34" s="1"/>
      <c r="X34" s="1">
        <v>18970</v>
      </c>
      <c r="Y34" s="1">
        <v>19324</v>
      </c>
      <c r="Z34" s="1">
        <v>19519</v>
      </c>
      <c r="AA34" s="1">
        <v>19739</v>
      </c>
      <c r="AB34" s="1">
        <v>20041</v>
      </c>
      <c r="AC34" s="1">
        <v>20501</v>
      </c>
      <c r="AD34" s="1">
        <v>21055</v>
      </c>
      <c r="AE34" s="1">
        <v>21611</v>
      </c>
      <c r="AF34" s="1">
        <v>22358</v>
      </c>
      <c r="AG34" s="1">
        <v>22900</v>
      </c>
      <c r="AH34" s="1">
        <v>23315</v>
      </c>
      <c r="AI34" s="1">
        <v>24164</v>
      </c>
      <c r="AJ34" s="1">
        <v>24537.425171527284</v>
      </c>
      <c r="AK34" s="1">
        <v>24949.2276603887</v>
      </c>
      <c r="AL34" s="1">
        <v>25345.891496500259</v>
      </c>
      <c r="AM34" s="1">
        <v>24155.753635419784</v>
      </c>
      <c r="AN34" s="1">
        <v>26447.714519902031</v>
      </c>
      <c r="AO34" s="1">
        <v>26842.842438872045</v>
      </c>
      <c r="AP34" s="1">
        <v>26993.740652094668</v>
      </c>
    </row>
    <row r="35" spans="1:42" x14ac:dyDescent="0.25">
      <c r="A35" s="1" t="s">
        <v>28</v>
      </c>
      <c r="B35" s="1"/>
      <c r="C35" s="1"/>
      <c r="D35" s="1">
        <v>9.5396935061615642E-3</v>
      </c>
      <c r="E35" s="1">
        <v>9.4957042909352488E-3</v>
      </c>
      <c r="F35" s="1">
        <v>9.4909174845719084E-3</v>
      </c>
      <c r="G35" s="1">
        <v>9.4714145630453179E-3</v>
      </c>
      <c r="H35" s="1">
        <v>9.4167218167065386E-3</v>
      </c>
      <c r="I35" s="1">
        <v>9.3034955505970143E-3</v>
      </c>
      <c r="J35" s="1">
        <v>9.2159813469848088E-3</v>
      </c>
      <c r="K35" s="1">
        <v>9.1305675823359043E-3</v>
      </c>
      <c r="L35" s="1">
        <v>9.4745088934580085E-3</v>
      </c>
      <c r="M35" s="1">
        <v>9.4915115427231245E-3</v>
      </c>
      <c r="N35" s="1">
        <v>9.7245754916167153E-3</v>
      </c>
      <c r="O35" s="1">
        <v>9.6679770588858314E-3</v>
      </c>
      <c r="P35" s="1">
        <v>5550.8356195652532</v>
      </c>
      <c r="Q35" s="1">
        <v>5591.5424267665048</v>
      </c>
      <c r="R35" s="1">
        <v>5621.5210861399737</v>
      </c>
      <c r="S35" s="1">
        <v>5650.2904733659807</v>
      </c>
      <c r="T35" s="1">
        <v>5761.0025097341841</v>
      </c>
      <c r="U35" s="1">
        <v>5827.237820564611</v>
      </c>
      <c r="V35" s="1">
        <v>5728.9257869297298</v>
      </c>
      <c r="W35" s="1"/>
      <c r="X35" s="1">
        <v>5148</v>
      </c>
      <c r="Y35" s="1">
        <v>5161</v>
      </c>
      <c r="Z35" s="1">
        <v>5175</v>
      </c>
      <c r="AA35" s="1">
        <v>5186</v>
      </c>
      <c r="AB35" s="1">
        <v>5180</v>
      </c>
      <c r="AC35" s="1">
        <v>5171</v>
      </c>
      <c r="AD35" s="1">
        <v>5154</v>
      </c>
      <c r="AE35" s="1">
        <v>5135</v>
      </c>
      <c r="AF35" s="1">
        <v>5357</v>
      </c>
      <c r="AG35" s="1">
        <v>5392</v>
      </c>
      <c r="AH35" s="1">
        <v>5533</v>
      </c>
      <c r="AI35" s="1">
        <v>5499</v>
      </c>
      <c r="AJ35" s="1">
        <v>5541.9178097826252</v>
      </c>
      <c r="AK35" s="1">
        <v>5584.1920491659275</v>
      </c>
      <c r="AL35" s="1">
        <v>5621.2759081258228</v>
      </c>
      <c r="AM35" s="1">
        <v>5542.5074536611573</v>
      </c>
      <c r="AN35" s="1">
        <v>5753.674168038463</v>
      </c>
      <c r="AO35" s="1">
        <v>5791.4727717681326</v>
      </c>
      <c r="AP35" s="1">
        <v>5765.1210004177374</v>
      </c>
    </row>
    <row r="36" spans="1:42" x14ac:dyDescent="0.25">
      <c r="A36" s="1" t="s">
        <v>29</v>
      </c>
      <c r="B36" s="1"/>
      <c r="C36" s="1"/>
      <c r="D36" s="1">
        <v>5.8312951680631719E-2</v>
      </c>
      <c r="E36" s="1">
        <v>5.8620932845085828E-2</v>
      </c>
      <c r="F36" s="1">
        <v>5.9241665040896958E-2</v>
      </c>
      <c r="G36" s="1">
        <v>5.9220996648921609E-2</v>
      </c>
      <c r="H36" s="1">
        <v>5.9503501641783481E-2</v>
      </c>
      <c r="I36" s="1">
        <v>6.002562793551889E-2</v>
      </c>
      <c r="J36" s="1">
        <v>5.9410357053467262E-2</v>
      </c>
      <c r="K36" s="1">
        <v>5.9795882614678504E-2</v>
      </c>
      <c r="L36" s="1">
        <v>5.9360265445423027E-2</v>
      </c>
      <c r="M36" s="1">
        <v>5.8996292536047011E-2</v>
      </c>
      <c r="N36" s="1">
        <v>5.3618330561975333E-2</v>
      </c>
      <c r="O36" s="1">
        <v>5.3406647348280441E-2</v>
      </c>
      <c r="P36" s="1">
        <v>30663.242022272578</v>
      </c>
      <c r="Q36" s="1">
        <v>30888.10954974292</v>
      </c>
      <c r="R36" s="1">
        <v>31053.713965163162</v>
      </c>
      <c r="S36" s="1">
        <v>31212.638268421957</v>
      </c>
      <c r="T36" s="1">
        <v>31824.220055130092</v>
      </c>
      <c r="U36" s="1">
        <v>32190.108996113158</v>
      </c>
      <c r="V36" s="1">
        <v>31647.025776278188</v>
      </c>
      <c r="W36" s="1"/>
      <c r="X36" s="1">
        <v>31468</v>
      </c>
      <c r="Y36" s="1">
        <v>31861</v>
      </c>
      <c r="Z36" s="1">
        <v>32302</v>
      </c>
      <c r="AA36" s="1">
        <v>32426</v>
      </c>
      <c r="AB36" s="1">
        <v>32732</v>
      </c>
      <c r="AC36" s="1">
        <v>33363</v>
      </c>
      <c r="AD36" s="1">
        <v>33225</v>
      </c>
      <c r="AE36" s="1">
        <v>33629</v>
      </c>
      <c r="AF36" s="1">
        <v>33563</v>
      </c>
      <c r="AG36" s="1">
        <v>33782</v>
      </c>
      <c r="AH36" s="1">
        <v>34035</v>
      </c>
      <c r="AI36" s="1">
        <v>33822</v>
      </c>
      <c r="AJ36" s="1">
        <v>30558.121011136278</v>
      </c>
      <c r="AK36" s="1">
        <v>30784.178203698735</v>
      </c>
      <c r="AL36" s="1">
        <v>30981.451722781621</v>
      </c>
      <c r="AM36" s="1">
        <v>31176.239395411765</v>
      </c>
      <c r="AN36" s="1">
        <v>32071.690906688345</v>
      </c>
      <c r="AO36" s="1">
        <v>33501.806778969483</v>
      </c>
      <c r="AP36" s="1">
        <v>34160.132114108288</v>
      </c>
    </row>
    <row r="37" spans="1:42" x14ac:dyDescent="0.25">
      <c r="A37" s="1" t="s">
        <v>30</v>
      </c>
      <c r="B37" s="1"/>
      <c r="C37" s="1"/>
      <c r="D37" s="1">
        <v>1.9865096034586628E-3</v>
      </c>
      <c r="E37" s="1">
        <v>1.9723687269681432E-3</v>
      </c>
      <c r="F37" s="1">
        <v>1.9697092518705757E-3</v>
      </c>
      <c r="G37" s="1">
        <v>1.9596659903871241E-3</v>
      </c>
      <c r="H37" s="1">
        <v>1.9469708621028385E-3</v>
      </c>
      <c r="I37" s="1">
        <v>1.917912639129069E-3</v>
      </c>
      <c r="J37" s="1">
        <v>1.8936213128554352E-3</v>
      </c>
      <c r="K37" s="1">
        <v>1.872344238403059E-3</v>
      </c>
      <c r="L37" s="1">
        <v>1.8482101537546424E-3</v>
      </c>
      <c r="M37" s="1">
        <v>1.828946678948317E-3</v>
      </c>
      <c r="N37" s="1">
        <v>1.5857190666510139E-3</v>
      </c>
      <c r="O37" s="1">
        <v>1.5716588339752854E-3</v>
      </c>
      <c r="P37" s="1">
        <v>902.36248848110017</v>
      </c>
      <c r="Q37" s="1">
        <v>908.97992382989162</v>
      </c>
      <c r="R37" s="1">
        <v>913.85335542246492</v>
      </c>
      <c r="S37" s="1">
        <v>918.53020367173247</v>
      </c>
      <c r="T37" s="1">
        <v>936.52792428336295</v>
      </c>
      <c r="U37" s="1">
        <v>947.29535895492756</v>
      </c>
      <c r="V37" s="1">
        <v>931.31342445019868</v>
      </c>
      <c r="W37" s="1"/>
      <c r="X37" s="1">
        <v>1072</v>
      </c>
      <c r="Y37" s="1">
        <v>1072</v>
      </c>
      <c r="Z37" s="1">
        <v>1074</v>
      </c>
      <c r="AA37" s="1">
        <v>1073</v>
      </c>
      <c r="AB37" s="1">
        <v>1071</v>
      </c>
      <c r="AC37" s="1">
        <v>1066</v>
      </c>
      <c r="AD37" s="1">
        <v>1059</v>
      </c>
      <c r="AE37" s="1">
        <v>1053</v>
      </c>
      <c r="AF37" s="1">
        <v>1045</v>
      </c>
      <c r="AG37" s="1">
        <v>1039</v>
      </c>
      <c r="AH37" s="1">
        <v>901</v>
      </c>
      <c r="AI37" s="1">
        <v>893</v>
      </c>
      <c r="AJ37" s="1">
        <v>898.68124424054986</v>
      </c>
      <c r="AK37" s="1">
        <v>892.14065088398706</v>
      </c>
      <c r="AL37" s="1">
        <v>884.94483537620886</v>
      </c>
      <c r="AM37" s="1">
        <v>967.33109718651917</v>
      </c>
      <c r="AN37" s="1">
        <v>869.97990619654149</v>
      </c>
      <c r="AO37" s="1">
        <v>874.02155800546188</v>
      </c>
      <c r="AP37" s="1">
        <v>857.21867847806288</v>
      </c>
    </row>
    <row r="38" spans="1:42" x14ac:dyDescent="0.25">
      <c r="A38" s="1" t="s">
        <v>31</v>
      </c>
      <c r="B38" s="1"/>
      <c r="C38" s="1"/>
      <c r="D38" s="1">
        <v>6.7081760863063058E-4</v>
      </c>
      <c r="E38" s="1">
        <v>6.6420252839132431E-4</v>
      </c>
      <c r="F38" s="1">
        <v>6.785776752254311E-4</v>
      </c>
      <c r="G38" s="1">
        <v>6.7392055028224495E-4</v>
      </c>
      <c r="H38" s="1">
        <v>6.708050869429947E-4</v>
      </c>
      <c r="I38" s="1">
        <v>6.5849533388483985E-4</v>
      </c>
      <c r="J38" s="1">
        <v>6.5266456958662305E-4</v>
      </c>
      <c r="K38" s="1">
        <v>6.4189579303276757E-4</v>
      </c>
      <c r="L38" s="1">
        <v>6.3670397641308251E-4</v>
      </c>
      <c r="M38" s="1">
        <v>6.3370626027083174E-4</v>
      </c>
      <c r="N38" s="1">
        <v>6.4129632971742661E-4</v>
      </c>
      <c r="O38" s="1">
        <v>6.3356402884081665E-4</v>
      </c>
      <c r="P38" s="1">
        <v>363.75859780641235</v>
      </c>
      <c r="Q38" s="1">
        <v>366.42620537463335</v>
      </c>
      <c r="R38" s="1">
        <v>368.39077356673982</v>
      </c>
      <c r="S38" s="1">
        <v>370.2760954667786</v>
      </c>
      <c r="T38" s="1">
        <v>377.53130132581003</v>
      </c>
      <c r="U38" s="1">
        <v>381.87184848739844</v>
      </c>
      <c r="V38" s="1">
        <v>375.42924237301997</v>
      </c>
      <c r="W38" s="1"/>
      <c r="X38" s="1">
        <v>362</v>
      </c>
      <c r="Y38" s="1">
        <v>361</v>
      </c>
      <c r="Z38" s="1">
        <v>370</v>
      </c>
      <c r="AA38" s="1">
        <v>369</v>
      </c>
      <c r="AB38" s="1">
        <v>369</v>
      </c>
      <c r="AC38" s="1">
        <v>366</v>
      </c>
      <c r="AD38" s="1">
        <v>365</v>
      </c>
      <c r="AE38" s="1">
        <v>361</v>
      </c>
      <c r="AF38" s="1">
        <v>360</v>
      </c>
      <c r="AG38" s="1">
        <v>360</v>
      </c>
      <c r="AH38" s="1">
        <v>364</v>
      </c>
      <c r="AI38" s="1">
        <v>361</v>
      </c>
      <c r="AJ38" s="1">
        <v>362.87929890320606</v>
      </c>
      <c r="AK38" s="1">
        <v>363.7802971950419</v>
      </c>
      <c r="AL38" s="1">
        <v>364.33081071923033</v>
      </c>
      <c r="AM38" s="1">
        <v>364.70763343167971</v>
      </c>
      <c r="AN38" s="1">
        <v>367.61188950994188</v>
      </c>
      <c r="AO38" s="1">
        <v>369.78215115970136</v>
      </c>
      <c r="AP38" s="1">
        <v>366.13326263384579</v>
      </c>
    </row>
    <row r="39" spans="1:42" x14ac:dyDescent="0.25">
      <c r="A39" s="1" t="s">
        <v>32</v>
      </c>
      <c r="B39" s="1"/>
      <c r="C39" s="1"/>
      <c r="D39" s="1">
        <v>3.8062413484179977E-3</v>
      </c>
      <c r="E39" s="1">
        <v>3.8067452388965374E-3</v>
      </c>
      <c r="F39" s="1">
        <v>3.8147069309970179E-3</v>
      </c>
      <c r="G39" s="1">
        <v>3.829841175994221E-3</v>
      </c>
      <c r="H39" s="1">
        <v>3.8684911247010645E-3</v>
      </c>
      <c r="I39" s="1">
        <v>3.9437753329933578E-3</v>
      </c>
      <c r="J39" s="1">
        <v>4.1716888790290186E-3</v>
      </c>
      <c r="K39" s="1">
        <v>4.3563564901115803E-3</v>
      </c>
      <c r="L39" s="1">
        <v>4.522366854689589E-3</v>
      </c>
      <c r="M39" s="1">
        <v>4.6806248501670596E-3</v>
      </c>
      <c r="N39" s="1">
        <v>4.8114746486449551E-3</v>
      </c>
      <c r="O39" s="1">
        <v>4.9057457813282013E-3</v>
      </c>
      <c r="P39" s="1">
        <v>2816.6169879872205</v>
      </c>
      <c r="Q39" s="1">
        <v>2837.2725239367328</v>
      </c>
      <c r="R39" s="1">
        <v>2852.4843599656674</v>
      </c>
      <c r="S39" s="1">
        <v>2867.0825845121003</v>
      </c>
      <c r="T39" s="1">
        <v>2923.2603249067552</v>
      </c>
      <c r="U39" s="1">
        <v>2956.8695892546348</v>
      </c>
      <c r="V39" s="1">
        <v>2906.9838850043507</v>
      </c>
      <c r="W39" s="1"/>
      <c r="X39" s="1">
        <v>2054</v>
      </c>
      <c r="Y39" s="1">
        <v>2069</v>
      </c>
      <c r="Z39" s="1">
        <v>2080</v>
      </c>
      <c r="AA39" s="1">
        <v>2097</v>
      </c>
      <c r="AB39" s="1">
        <v>2128</v>
      </c>
      <c r="AC39" s="1">
        <v>2192</v>
      </c>
      <c r="AD39" s="1">
        <v>2333</v>
      </c>
      <c r="AE39" s="1">
        <v>2450</v>
      </c>
      <c r="AF39" s="1">
        <v>2557</v>
      </c>
      <c r="AG39" s="1">
        <v>2659</v>
      </c>
      <c r="AH39" s="1">
        <v>2735</v>
      </c>
      <c r="AI39" s="1">
        <v>2788</v>
      </c>
      <c r="AJ39" s="1">
        <v>2812.8084939936093</v>
      </c>
      <c r="AK39" s="1">
        <v>2875.0166666399791</v>
      </c>
      <c r="AL39" s="1">
        <v>2936.4193840493726</v>
      </c>
      <c r="AM39" s="1">
        <v>2812.1512943998105</v>
      </c>
      <c r="AN39" s="1">
        <v>3141.8201900350632</v>
      </c>
      <c r="AO39" s="1">
        <v>3162.2212845416743</v>
      </c>
      <c r="AP39" s="1">
        <v>3199.4758799730198</v>
      </c>
    </row>
    <row r="40" spans="1:42" x14ac:dyDescent="0.25">
      <c r="A40" s="1" t="s">
        <v>33</v>
      </c>
      <c r="B40" s="1"/>
      <c r="C40" s="1"/>
      <c r="D40" s="1">
        <v>0.13113187087607164</v>
      </c>
      <c r="E40" s="1">
        <v>0.13038976393915891</v>
      </c>
      <c r="F40" s="1">
        <v>0.1302960836118669</v>
      </c>
      <c r="G40" s="1">
        <v>0.13003744471719816</v>
      </c>
      <c r="H40" s="1">
        <v>0.12943629538056414</v>
      </c>
      <c r="I40" s="1">
        <v>0.12797658905618181</v>
      </c>
      <c r="J40" s="1">
        <v>0.12681183180962663</v>
      </c>
      <c r="K40" s="1">
        <v>0.12563732117481799</v>
      </c>
      <c r="L40" s="1">
        <v>0.12461181129482377</v>
      </c>
      <c r="M40" s="1">
        <v>0.12351287071711993</v>
      </c>
      <c r="N40" s="1">
        <v>0.12421699645534844</v>
      </c>
      <c r="O40" s="1">
        <v>0.12399478108089872</v>
      </c>
      <c r="P40" s="1">
        <v>71191.175079532855</v>
      </c>
      <c r="Q40" s="1">
        <v>71713.252409327761</v>
      </c>
      <c r="R40" s="1">
        <v>72097.737941665226</v>
      </c>
      <c r="S40" s="1">
        <v>72466.714186560392</v>
      </c>
      <c r="T40" s="1">
        <v>73886.630124391333</v>
      </c>
      <c r="U40" s="1">
        <v>74736.118369576565</v>
      </c>
      <c r="V40" s="1">
        <v>73475.236282876649</v>
      </c>
      <c r="W40" s="1"/>
      <c r="X40" s="1">
        <v>70764</v>
      </c>
      <c r="Y40" s="1">
        <v>70868</v>
      </c>
      <c r="Z40" s="1">
        <v>71045</v>
      </c>
      <c r="AA40" s="1">
        <v>71201</v>
      </c>
      <c r="AB40" s="1">
        <v>71201</v>
      </c>
      <c r="AC40" s="1">
        <v>71131</v>
      </c>
      <c r="AD40" s="1">
        <v>70919</v>
      </c>
      <c r="AE40" s="1">
        <v>70658</v>
      </c>
      <c r="AF40" s="1">
        <v>70457</v>
      </c>
      <c r="AG40" s="1">
        <v>70166</v>
      </c>
      <c r="AH40" s="1">
        <v>70875</v>
      </c>
      <c r="AI40" s="1">
        <v>70750</v>
      </c>
      <c r="AJ40" s="1">
        <v>71007.08753976642</v>
      </c>
      <c r="AK40" s="1">
        <v>71246.070644740335</v>
      </c>
      <c r="AL40" s="1">
        <v>71416.271587984142</v>
      </c>
      <c r="AM40" s="1">
        <v>71578.731615949422</v>
      </c>
      <c r="AN40" s="1">
        <v>72280.211703819688</v>
      </c>
      <c r="AO40" s="1">
        <v>72595.70035086562</v>
      </c>
      <c r="AP40" s="1">
        <v>71856.357672279119</v>
      </c>
    </row>
    <row r="41" spans="1:42" x14ac:dyDescent="0.25">
      <c r="A41" s="1"/>
      <c r="B41" s="1"/>
      <c r="C41" s="1"/>
      <c r="D41" s="1">
        <v>539639.97865077888</v>
      </c>
      <c r="E41" s="1">
        <v>543508.92170544667</v>
      </c>
      <c r="F41" s="1">
        <v>545258.13846894074</v>
      </c>
      <c r="G41" s="1">
        <v>547542.28795287362</v>
      </c>
      <c r="H41" s="1">
        <v>550085.27392303117</v>
      </c>
      <c r="I41" s="1">
        <v>555812.5945111214</v>
      </c>
      <c r="J41" s="1">
        <v>559245.92357017228</v>
      </c>
      <c r="K41" s="1">
        <v>562396.5819971835</v>
      </c>
      <c r="L41" s="1">
        <v>565411.89208222914</v>
      </c>
      <c r="M41" s="1">
        <v>568086.54509132379</v>
      </c>
      <c r="N41" s="1">
        <v>570719</v>
      </c>
      <c r="O41" s="1">
        <v>571370.82208142965</v>
      </c>
      <c r="P41" s="1">
        <v>574146.54438629269</v>
      </c>
      <c r="Q41" s="1">
        <v>578357.0226438758</v>
      </c>
      <c r="R41" s="1">
        <v>581457.84292829258</v>
      </c>
      <c r="S41" s="1">
        <v>584433.58304960001</v>
      </c>
      <c r="T41" s="1">
        <v>595885</v>
      </c>
      <c r="U41" s="1">
        <v>602736</v>
      </c>
      <c r="V41" s="1">
        <v>592567.16808862076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" t="s">
        <v>61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v>2010</v>
      </c>
      <c r="Y43" s="1">
        <v>2011</v>
      </c>
      <c r="Z43" s="1">
        <v>2012</v>
      </c>
      <c r="AA43" s="1">
        <v>2013</v>
      </c>
      <c r="AB43" s="1">
        <v>2014</v>
      </c>
      <c r="AC43" s="1">
        <v>2015</v>
      </c>
      <c r="AD43" s="1">
        <v>2016</v>
      </c>
      <c r="AE43" s="1">
        <v>2017</v>
      </c>
      <c r="AF43" s="1">
        <v>2018</v>
      </c>
      <c r="AG43" s="1">
        <v>2019</v>
      </c>
      <c r="AH43" s="1">
        <v>2020</v>
      </c>
      <c r="AI43" s="1">
        <v>2021</v>
      </c>
      <c r="AJ43" s="1">
        <v>2022</v>
      </c>
      <c r="AK43" s="1">
        <v>2023</v>
      </c>
      <c r="AL43" s="1">
        <v>2024</v>
      </c>
      <c r="AM43" s="1">
        <v>2025</v>
      </c>
      <c r="AN43" s="1">
        <v>2030</v>
      </c>
      <c r="AO43" s="1">
        <v>2040</v>
      </c>
      <c r="AP43" s="1">
        <v>2050</v>
      </c>
    </row>
    <row r="44" spans="1:4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 t="s">
        <v>34</v>
      </c>
      <c r="B45" s="1"/>
      <c r="C45" s="1"/>
      <c r="D45" s="1">
        <v>5.3501476760134262E-3</v>
      </c>
      <c r="E45" s="1">
        <v>5.3391321805681584E-3</v>
      </c>
      <c r="F45" s="1">
        <v>5.3370422152572263E-3</v>
      </c>
      <c r="G45" s="1">
        <v>5.3616940230027778E-3</v>
      </c>
      <c r="H45" s="1">
        <v>5.3569685780717824E-3</v>
      </c>
      <c r="I45" s="1">
        <v>5.3600872878275781E-3</v>
      </c>
      <c r="J45" s="1">
        <v>5.3521824840067839E-3</v>
      </c>
      <c r="K45" s="1">
        <v>5.3240677262407334E-3</v>
      </c>
      <c r="L45" s="1">
        <v>5.3235409065401189E-3</v>
      </c>
      <c r="M45" s="1">
        <v>5.308183543427835E-3</v>
      </c>
      <c r="N45" s="1">
        <v>4.052608076569859E-3</v>
      </c>
      <c r="O45" s="1">
        <v>4.0698847620533329E-3</v>
      </c>
      <c r="P45" s="1">
        <v>1037.5763060796703</v>
      </c>
      <c r="Q45" s="1">
        <v>1071.2049042651254</v>
      </c>
      <c r="R45" s="1">
        <v>1088.4815411916634</v>
      </c>
      <c r="S45" s="1">
        <v>1105.7618091590459</v>
      </c>
      <c r="T45" s="1">
        <v>1194.1286084950202</v>
      </c>
      <c r="U45" s="1">
        <v>1348.6092244082786</v>
      </c>
      <c r="V45" s="1">
        <v>1486.9812364333297</v>
      </c>
      <c r="W45" s="1"/>
      <c r="X45" s="1">
        <v>1059</v>
      </c>
      <c r="Y45" s="1">
        <v>1072</v>
      </c>
      <c r="Z45" s="1">
        <v>1086</v>
      </c>
      <c r="AA45" s="1">
        <v>1103</v>
      </c>
      <c r="AB45" s="1">
        <v>1123</v>
      </c>
      <c r="AC45" s="1">
        <v>1146</v>
      </c>
      <c r="AD45" s="1">
        <v>1169</v>
      </c>
      <c r="AE45" s="1">
        <v>1194</v>
      </c>
      <c r="AF45" s="1">
        <v>1221</v>
      </c>
      <c r="AG45" s="1">
        <v>1245</v>
      </c>
      <c r="AH45" s="1">
        <v>963</v>
      </c>
      <c r="AI45" s="1">
        <v>997</v>
      </c>
      <c r="AJ45" s="1">
        <v>1033.7881530398349</v>
      </c>
      <c r="AK45" s="1">
        <v>1044.1390166380618</v>
      </c>
      <c r="AL45" s="1">
        <v>1046.3950180503089</v>
      </c>
      <c r="AM45" s="1">
        <v>1048.7329353607738</v>
      </c>
      <c r="AN45" s="1">
        <v>1065.0577544660653</v>
      </c>
      <c r="AO45" s="1">
        <v>1162.218742161001</v>
      </c>
      <c r="AP45" s="1">
        <v>1215.4750577275913</v>
      </c>
    </row>
    <row r="46" spans="1:42" x14ac:dyDescent="0.25">
      <c r="A46" s="1" t="s">
        <v>35</v>
      </c>
      <c r="B46" s="1"/>
      <c r="C46" s="1"/>
      <c r="D46" s="1">
        <v>8.7400901600597045E-4</v>
      </c>
      <c r="E46" s="1">
        <v>8.7159340634274975E-4</v>
      </c>
      <c r="F46" s="1">
        <v>8.6984942182369155E-4</v>
      </c>
      <c r="G46" s="1">
        <v>8.7012078886445807E-4</v>
      </c>
      <c r="H46" s="1">
        <v>8.6818190668661119E-4</v>
      </c>
      <c r="I46" s="1">
        <v>8.7463902515162056E-4</v>
      </c>
      <c r="J46" s="1">
        <v>8.6532291657594705E-4</v>
      </c>
      <c r="K46" s="1">
        <v>8.6059051186303313E-4</v>
      </c>
      <c r="L46" s="1">
        <v>8.5455693503838105E-4</v>
      </c>
      <c r="M46" s="1">
        <v>8.5698384917991558E-4</v>
      </c>
      <c r="N46" s="1">
        <v>1.0068329836800376E-3</v>
      </c>
      <c r="O46" s="1">
        <v>1.0082863954134133E-3</v>
      </c>
      <c r="P46" s="1">
        <v>257.05250511702957</v>
      </c>
      <c r="Q46" s="1">
        <v>265.38376264141021</v>
      </c>
      <c r="R46" s="1">
        <v>269.66393247175608</v>
      </c>
      <c r="S46" s="1">
        <v>273.94500186788798</v>
      </c>
      <c r="T46" s="1">
        <v>295.83727813266796</v>
      </c>
      <c r="U46" s="1">
        <v>334.10880484337486</v>
      </c>
      <c r="V46" s="1">
        <v>368.38953400103554</v>
      </c>
      <c r="W46" s="1"/>
      <c r="X46" s="1">
        <v>173</v>
      </c>
      <c r="Y46" s="1">
        <v>175</v>
      </c>
      <c r="Z46" s="1">
        <v>177</v>
      </c>
      <c r="AA46" s="1">
        <v>179</v>
      </c>
      <c r="AB46" s="1">
        <v>182</v>
      </c>
      <c r="AC46" s="1">
        <v>187</v>
      </c>
      <c r="AD46" s="1">
        <v>189</v>
      </c>
      <c r="AE46" s="1">
        <v>193</v>
      </c>
      <c r="AF46" s="1">
        <v>196</v>
      </c>
      <c r="AG46" s="1">
        <v>201</v>
      </c>
      <c r="AH46" s="1">
        <v>240</v>
      </c>
      <c r="AI46" s="1">
        <v>247</v>
      </c>
      <c r="AJ46" s="1">
        <v>255.02625255851478</v>
      </c>
      <c r="AK46" s="1">
        <v>264.38740567323617</v>
      </c>
      <c r="AL46" s="1">
        <v>271.9364020816339</v>
      </c>
      <c r="AM46" s="1">
        <v>279.70799950915955</v>
      </c>
      <c r="AN46" s="1">
        <v>298.95074612915471</v>
      </c>
      <c r="AO46" s="1">
        <v>322.47065290499307</v>
      </c>
      <c r="AP46" s="1">
        <v>375.25557575528245</v>
      </c>
    </row>
    <row r="47" spans="1:42" x14ac:dyDescent="0.25">
      <c r="A47" s="1" t="s">
        <v>36</v>
      </c>
      <c r="B47" s="1"/>
      <c r="C47" s="1"/>
      <c r="D47" s="1">
        <v>6.2847815948637413E-3</v>
      </c>
      <c r="E47" s="1">
        <v>6.2704919919172684E-3</v>
      </c>
      <c r="F47" s="1">
        <v>6.2609500757253283E-3</v>
      </c>
      <c r="G47" s="1">
        <v>6.280424911803798E-3</v>
      </c>
      <c r="H47" s="1">
        <v>6.2728527873235915E-3</v>
      </c>
      <c r="I47" s="1">
        <v>6.2674668112469066E-3</v>
      </c>
      <c r="J47" s="1">
        <v>6.2587112537530135E-3</v>
      </c>
      <c r="K47" s="1">
        <v>6.2247894018694003E-3</v>
      </c>
      <c r="L47" s="1">
        <v>6.2173377008404663E-3</v>
      </c>
      <c r="M47" s="1">
        <v>6.1992762025253594E-3</v>
      </c>
      <c r="N47" s="1">
        <v>4.9667618734676343E-3</v>
      </c>
      <c r="O47" s="1">
        <v>4.9761178785787483E-3</v>
      </c>
      <c r="P47" s="1">
        <v>1268.6113511646115</v>
      </c>
      <c r="Q47" s="1">
        <v>1309.7279621857449</v>
      </c>
      <c r="R47" s="1">
        <v>1330.8515533727557</v>
      </c>
      <c r="S47" s="1">
        <v>1351.9795841172283</v>
      </c>
      <c r="T47" s="1">
        <v>1460.0228422822763</v>
      </c>
      <c r="U47" s="1">
        <v>1648.9013485994899</v>
      </c>
      <c r="V47" s="1">
        <v>1818.0843803532887</v>
      </c>
      <c r="W47" s="1"/>
      <c r="X47" s="1">
        <v>1244</v>
      </c>
      <c r="Y47" s="1">
        <v>1259</v>
      </c>
      <c r="Z47" s="1">
        <v>1274</v>
      </c>
      <c r="AA47" s="1">
        <v>1292</v>
      </c>
      <c r="AB47" s="1">
        <v>1315</v>
      </c>
      <c r="AC47" s="1">
        <v>1340</v>
      </c>
      <c r="AD47" s="1">
        <v>1367</v>
      </c>
      <c r="AE47" s="1">
        <v>1396</v>
      </c>
      <c r="AF47" s="1">
        <v>1426</v>
      </c>
      <c r="AG47" s="1">
        <v>1454</v>
      </c>
      <c r="AH47" s="1">
        <v>1189</v>
      </c>
      <c r="AI47" s="1">
        <v>1229</v>
      </c>
      <c r="AJ47" s="1">
        <v>1263.3056755823059</v>
      </c>
      <c r="AK47" s="1">
        <v>1279.3076898118502</v>
      </c>
      <c r="AL47" s="1">
        <v>1285.346198560323</v>
      </c>
      <c r="AM47" s="1">
        <v>1291.4196924490748</v>
      </c>
      <c r="AN47" s="1">
        <v>1317.753511141379</v>
      </c>
      <c r="AO47" s="1">
        <v>1436.2692984231217</v>
      </c>
      <c r="AP47" s="1">
        <v>1482.1433543924063</v>
      </c>
    </row>
    <row r="48" spans="1:42" x14ac:dyDescent="0.25">
      <c r="A48" s="1" t="s">
        <v>37</v>
      </c>
      <c r="B48" s="1"/>
      <c r="C48" s="1"/>
      <c r="D48" s="1">
        <v>1.0179931602612893E-2</v>
      </c>
      <c r="E48" s="1">
        <v>1.0160288851081197E-2</v>
      </c>
      <c r="F48" s="1">
        <v>1.0148243254609736E-2</v>
      </c>
      <c r="G48" s="1">
        <v>1.0188676946703374E-2</v>
      </c>
      <c r="H48" s="1">
        <v>1.0193982058182902E-2</v>
      </c>
      <c r="I48" s="1">
        <v>1.0177617747218858E-2</v>
      </c>
      <c r="J48" s="1">
        <v>1.0168688876799887E-2</v>
      </c>
      <c r="K48" s="1">
        <v>1.0121971305332048E-2</v>
      </c>
      <c r="L48" s="1">
        <v>1.0115163720862469E-2</v>
      </c>
      <c r="M48" s="1">
        <v>1.0087680533132738E-2</v>
      </c>
      <c r="N48" s="1">
        <v>1.0851890234141327E-2</v>
      </c>
      <c r="O48" s="1">
        <v>1.0887043791771554E-2</v>
      </c>
      <c r="P48" s="1">
        <v>2775.5426362231497</v>
      </c>
      <c r="Q48" s="1">
        <v>2865.4999796139314</v>
      </c>
      <c r="R48" s="1">
        <v>2911.7154166079899</v>
      </c>
      <c r="S48" s="1">
        <v>2957.9405667273577</v>
      </c>
      <c r="T48" s="1">
        <v>3194.3239707685243</v>
      </c>
      <c r="U48" s="1">
        <v>3607.5634919727972</v>
      </c>
      <c r="V48" s="1">
        <v>3977.7120938492385</v>
      </c>
      <c r="W48" s="1"/>
      <c r="X48" s="1">
        <v>2015</v>
      </c>
      <c r="Y48" s="1">
        <v>2040</v>
      </c>
      <c r="Z48" s="1">
        <v>2065</v>
      </c>
      <c r="AA48" s="1">
        <v>2096</v>
      </c>
      <c r="AB48" s="1">
        <v>2137</v>
      </c>
      <c r="AC48" s="1">
        <v>2176</v>
      </c>
      <c r="AD48" s="1">
        <v>2221</v>
      </c>
      <c r="AE48" s="1">
        <v>2270</v>
      </c>
      <c r="AF48" s="1">
        <v>2320</v>
      </c>
      <c r="AG48" s="1">
        <v>2366</v>
      </c>
      <c r="AH48" s="1">
        <v>2576</v>
      </c>
      <c r="AI48" s="1">
        <v>2667</v>
      </c>
      <c r="AJ48" s="1">
        <v>2762.0410685951156</v>
      </c>
      <c r="AK48" s="1">
        <v>2849.0359643807133</v>
      </c>
      <c r="AL48" s="1">
        <v>2915.4444896244313</v>
      </c>
      <c r="AM48" s="1">
        <v>2983.1817282637985</v>
      </c>
      <c r="AN48" s="1">
        <v>3147.3619461036396</v>
      </c>
      <c r="AO48" s="1">
        <v>3412.1411469443019</v>
      </c>
      <c r="AP48" s="1">
        <v>3852.4486535814822</v>
      </c>
    </row>
    <row r="49" spans="1:42" x14ac:dyDescent="0.25">
      <c r="A49" s="1" t="s">
        <v>38</v>
      </c>
      <c r="B49" s="1"/>
      <c r="C49" s="1"/>
      <c r="D49" s="1">
        <v>4.0012435877267551E-3</v>
      </c>
      <c r="E49" s="1">
        <v>3.9943880679250586E-3</v>
      </c>
      <c r="F49" s="1">
        <v>3.9904956526600989E-3</v>
      </c>
      <c r="G49" s="1">
        <v>4.0054722347727008E-3</v>
      </c>
      <c r="H49" s="1">
        <v>3.9974529549636276E-3</v>
      </c>
      <c r="I49" s="1">
        <v>3.9990180026985862E-3</v>
      </c>
      <c r="J49" s="1">
        <v>3.9878109012574069E-3</v>
      </c>
      <c r="K49" s="1">
        <v>3.9774442309939151E-3</v>
      </c>
      <c r="L49" s="1">
        <v>3.967585769821055E-3</v>
      </c>
      <c r="M49" s="1">
        <v>3.9523583492028945E-3</v>
      </c>
      <c r="N49" s="1">
        <v>3.6818913294408076E-3</v>
      </c>
      <c r="O49" s="1">
        <v>3.6943286957455026E-3</v>
      </c>
      <c r="P49" s="1">
        <v>941.83205316158626</v>
      </c>
      <c r="Q49" s="1">
        <v>972.35751089261635</v>
      </c>
      <c r="R49" s="1">
        <v>988.03991452202138</v>
      </c>
      <c r="S49" s="1">
        <v>1003.7256141313305</v>
      </c>
      <c r="T49" s="1">
        <v>1083.9382053039049</v>
      </c>
      <c r="U49" s="1">
        <v>1224.1638396083169</v>
      </c>
      <c r="V49" s="1">
        <v>1349.7673209349684</v>
      </c>
      <c r="W49" s="1"/>
      <c r="X49" s="1">
        <v>792</v>
      </c>
      <c r="Y49" s="1">
        <v>802</v>
      </c>
      <c r="Z49" s="1">
        <v>812</v>
      </c>
      <c r="AA49" s="1">
        <v>824</v>
      </c>
      <c r="AB49" s="1">
        <v>838</v>
      </c>
      <c r="AC49" s="1">
        <v>855</v>
      </c>
      <c r="AD49" s="1">
        <v>871</v>
      </c>
      <c r="AE49" s="1">
        <v>892</v>
      </c>
      <c r="AF49" s="1">
        <v>910</v>
      </c>
      <c r="AG49" s="1">
        <v>927</v>
      </c>
      <c r="AH49" s="1">
        <v>878</v>
      </c>
      <c r="AI49" s="1">
        <v>908</v>
      </c>
      <c r="AJ49" s="1">
        <v>937.91602658079307</v>
      </c>
      <c r="AK49" s="1">
        <v>958.68445499251641</v>
      </c>
      <c r="AL49" s="1">
        <v>972.09626583414081</v>
      </c>
      <c r="AM49" s="1">
        <v>985.57539939717662</v>
      </c>
      <c r="AN49" s="1">
        <v>1021.7790980585596</v>
      </c>
      <c r="AO49" s="1">
        <v>1111.8360441055602</v>
      </c>
      <c r="AP49" s="1">
        <v>1196.1158669252413</v>
      </c>
    </row>
    <row r="50" spans="1:42" x14ac:dyDescent="0.25">
      <c r="A50" s="1" t="s">
        <v>39</v>
      </c>
      <c r="B50" s="1"/>
      <c r="C50" s="1"/>
      <c r="D50" s="1">
        <v>8.0327996268756818E-3</v>
      </c>
      <c r="E50" s="1">
        <v>7.948931865845877E-3</v>
      </c>
      <c r="F50" s="1">
        <v>7.9318472701889169E-3</v>
      </c>
      <c r="G50" s="1">
        <v>7.9769173995898075E-3</v>
      </c>
      <c r="H50" s="1">
        <v>7.961514298131616E-3</v>
      </c>
      <c r="I50" s="1">
        <v>7.9278777948235124E-3</v>
      </c>
      <c r="J50" s="1">
        <v>7.9069453805643425E-3</v>
      </c>
      <c r="K50" s="1">
        <v>7.8657080980641999E-3</v>
      </c>
      <c r="L50" s="1">
        <v>7.7912920556815653E-3</v>
      </c>
      <c r="M50" s="1">
        <v>7.7682814587353537E-3</v>
      </c>
      <c r="N50" s="1">
        <v>8.5938882289007413E-3</v>
      </c>
      <c r="O50" s="1">
        <v>8.617378869302493E-3</v>
      </c>
      <c r="P50" s="1">
        <v>2196.9143251095124</v>
      </c>
      <c r="Q50" s="1">
        <v>2268.1179066235504</v>
      </c>
      <c r="R50" s="1">
        <v>2304.6986293436321</v>
      </c>
      <c r="S50" s="1">
        <v>2341.2870402555122</v>
      </c>
      <c r="T50" s="1">
        <v>2528.3906645265674</v>
      </c>
      <c r="U50" s="1">
        <v>2855.4805142686819</v>
      </c>
      <c r="V50" s="1">
        <v>3148.4627784460977</v>
      </c>
      <c r="W50" s="1"/>
      <c r="X50" s="1">
        <v>1590</v>
      </c>
      <c r="Y50" s="1">
        <v>1596</v>
      </c>
      <c r="Z50" s="1">
        <v>1614</v>
      </c>
      <c r="AA50" s="1">
        <v>1641</v>
      </c>
      <c r="AB50" s="1">
        <v>1669</v>
      </c>
      <c r="AC50" s="1">
        <v>1695</v>
      </c>
      <c r="AD50" s="1">
        <v>1727</v>
      </c>
      <c r="AE50" s="1">
        <v>1764</v>
      </c>
      <c r="AF50" s="1">
        <v>1787</v>
      </c>
      <c r="AG50" s="1">
        <v>1822</v>
      </c>
      <c r="AH50" s="1">
        <v>2034</v>
      </c>
      <c r="AI50" s="1">
        <v>2105</v>
      </c>
      <c r="AJ50" s="1">
        <v>2187.457162554756</v>
      </c>
      <c r="AK50" s="1">
        <v>2257.888216151985</v>
      </c>
      <c r="AL50" s="1">
        <v>2312.121777496398</v>
      </c>
      <c r="AM50" s="1">
        <v>2367.5087469032615</v>
      </c>
      <c r="AN50" s="1">
        <v>2499.6317150571413</v>
      </c>
      <c r="AO50" s="1">
        <v>2713.8529997252499</v>
      </c>
      <c r="AP50" s="1">
        <v>3076.6632062946646</v>
      </c>
    </row>
    <row r="51" spans="1:42" x14ac:dyDescent="0.25">
      <c r="A51" s="1" t="s">
        <v>40</v>
      </c>
      <c r="B51" s="1"/>
      <c r="C51" s="1"/>
      <c r="D51" s="1">
        <v>1.7227576558267973E-3</v>
      </c>
      <c r="E51" s="1">
        <v>1.7232646776833794E-3</v>
      </c>
      <c r="F51" s="1">
        <v>1.7200412295948703E-3</v>
      </c>
      <c r="G51" s="1">
        <v>1.7256585477479474E-3</v>
      </c>
      <c r="H51" s="1">
        <v>1.7268233528601826E-3</v>
      </c>
      <c r="I51" s="1">
        <v>1.7258919801120213E-3</v>
      </c>
      <c r="J51" s="1">
        <v>1.7214889768918313E-3</v>
      </c>
      <c r="K51" s="1">
        <v>1.7122629873337033E-3</v>
      </c>
      <c r="L51" s="1">
        <v>1.7091138700767621E-3</v>
      </c>
      <c r="M51" s="1">
        <v>1.7054404958804291E-3</v>
      </c>
      <c r="N51" s="1">
        <v>1.5123558206741989E-3</v>
      </c>
      <c r="O51" s="1">
        <v>1.5185527898534E-3</v>
      </c>
      <c r="P51" s="1">
        <v>387.13980527746969</v>
      </c>
      <c r="Q51" s="1">
        <v>399.68728624536277</v>
      </c>
      <c r="R51" s="1">
        <v>406.13353392507395</v>
      </c>
      <c r="S51" s="1">
        <v>412.58113641641432</v>
      </c>
      <c r="T51" s="1">
        <v>445.55249985972665</v>
      </c>
      <c r="U51" s="1">
        <v>503.19220810419216</v>
      </c>
      <c r="V51" s="1">
        <v>554.82148440641788</v>
      </c>
      <c r="W51" s="1"/>
      <c r="X51" s="1">
        <v>341</v>
      </c>
      <c r="Y51" s="1">
        <v>346</v>
      </c>
      <c r="Z51" s="1">
        <v>350</v>
      </c>
      <c r="AA51" s="1">
        <v>355</v>
      </c>
      <c r="AB51" s="1">
        <v>362</v>
      </c>
      <c r="AC51" s="1">
        <v>369</v>
      </c>
      <c r="AD51" s="1">
        <v>376</v>
      </c>
      <c r="AE51" s="1">
        <v>384</v>
      </c>
      <c r="AF51" s="1">
        <v>392</v>
      </c>
      <c r="AG51" s="1">
        <v>400</v>
      </c>
      <c r="AH51" s="1">
        <v>360</v>
      </c>
      <c r="AI51" s="1">
        <v>372</v>
      </c>
      <c r="AJ51" s="1">
        <v>385.56990263873485</v>
      </c>
      <c r="AK51" s="1">
        <v>392.96955708417249</v>
      </c>
      <c r="AL51" s="1">
        <v>397.32519739723119</v>
      </c>
      <c r="AM51" s="1">
        <v>401.68815634583768</v>
      </c>
      <c r="AN51" s="1">
        <v>414.29416681044262</v>
      </c>
      <c r="AO51" s="1">
        <v>450.80815860390669</v>
      </c>
      <c r="AP51" s="1">
        <v>478.22375163010787</v>
      </c>
    </row>
    <row r="52" spans="1:42" x14ac:dyDescent="0.25">
      <c r="A52" s="1" t="s">
        <v>41</v>
      </c>
      <c r="B52" s="1"/>
      <c r="C52" s="1"/>
      <c r="D52" s="1">
        <v>1.8692678377006304E-3</v>
      </c>
      <c r="E52" s="1">
        <v>1.8726806901992795E-3</v>
      </c>
      <c r="F52" s="1">
        <v>1.8625589314755881E-3</v>
      </c>
      <c r="G52" s="1">
        <v>1.8714888475576332E-3</v>
      </c>
      <c r="H52" s="1">
        <v>1.8603898000427383E-3</v>
      </c>
      <c r="I52" s="1">
        <v>1.870885615297584E-3</v>
      </c>
      <c r="J52" s="1">
        <v>1.8634202489228066E-3</v>
      </c>
      <c r="K52" s="1">
        <v>1.8549515696115119E-3</v>
      </c>
      <c r="L52" s="1">
        <v>1.8486333696748651E-3</v>
      </c>
      <c r="M52" s="1">
        <v>1.8504029380302653E-3</v>
      </c>
      <c r="N52" s="1">
        <v>2.0768563219843456E-3</v>
      </c>
      <c r="O52" s="1">
        <v>2.0859690204706651E-3</v>
      </c>
      <c r="P52" s="1">
        <v>531.79688305587911</v>
      </c>
      <c r="Q52" s="1">
        <v>549.03280449295801</v>
      </c>
      <c r="R52" s="1">
        <v>557.88773074116341</v>
      </c>
      <c r="S52" s="1">
        <v>566.74451803437557</v>
      </c>
      <c r="T52" s="1">
        <v>612.03582642021593</v>
      </c>
      <c r="U52" s="1">
        <v>691.21295253022106</v>
      </c>
      <c r="V52" s="1">
        <v>762.1338132572032</v>
      </c>
      <c r="W52" s="1"/>
      <c r="X52" s="1">
        <v>370</v>
      </c>
      <c r="Y52" s="1">
        <v>376</v>
      </c>
      <c r="Z52" s="1">
        <v>379</v>
      </c>
      <c r="AA52" s="1">
        <v>385</v>
      </c>
      <c r="AB52" s="1">
        <v>390</v>
      </c>
      <c r="AC52" s="1">
        <v>400</v>
      </c>
      <c r="AD52" s="1">
        <v>407</v>
      </c>
      <c r="AE52" s="1">
        <v>416</v>
      </c>
      <c r="AF52" s="1">
        <v>424</v>
      </c>
      <c r="AG52" s="1">
        <v>434</v>
      </c>
      <c r="AH52" s="1">
        <v>493</v>
      </c>
      <c r="AI52" s="1">
        <v>511</v>
      </c>
      <c r="AJ52" s="1">
        <v>529.39844152793944</v>
      </c>
      <c r="AK52" s="1">
        <v>547.50885520736256</v>
      </c>
      <c r="AL52" s="1">
        <v>561.77073206356204</v>
      </c>
      <c r="AM52" s="1">
        <v>576.38781917566052</v>
      </c>
      <c r="AN52" s="1">
        <v>610.9765097419297</v>
      </c>
      <c r="AO52" s="1">
        <v>663.65769943782118</v>
      </c>
      <c r="AP52" s="1">
        <v>760.55817381096199</v>
      </c>
    </row>
    <row r="53" spans="1:42" x14ac:dyDescent="0.25">
      <c r="A53" s="1" t="s">
        <v>42</v>
      </c>
      <c r="B53" s="1"/>
      <c r="C53" s="1"/>
      <c r="D53" s="1">
        <v>1.9197885900709179E-3</v>
      </c>
      <c r="E53" s="1">
        <v>1.9125249602035194E-3</v>
      </c>
      <c r="F53" s="1">
        <v>1.9117029666068702E-3</v>
      </c>
      <c r="G53" s="1">
        <v>1.915237937500539E-3</v>
      </c>
      <c r="H53" s="1">
        <v>1.9176325631209763E-3</v>
      </c>
      <c r="I53" s="1">
        <v>1.9176577556800237E-3</v>
      </c>
      <c r="J53" s="1">
        <v>1.9137829583531529E-3</v>
      </c>
      <c r="K53" s="1">
        <v>1.9040007697695086E-3</v>
      </c>
      <c r="L53" s="1">
        <v>1.9009531820241537E-3</v>
      </c>
      <c r="M53" s="1">
        <v>1.8973025516669773E-3</v>
      </c>
      <c r="N53" s="1">
        <v>1.4533781563582134E-3</v>
      </c>
      <c r="O53" s="1">
        <v>1.4614029536761215E-3</v>
      </c>
      <c r="P53" s="1">
        <v>372.5700276595004</v>
      </c>
      <c r="Q53" s="1">
        <v>384.64529160172009</v>
      </c>
      <c r="R53" s="1">
        <v>390.84893856230235</v>
      </c>
      <c r="S53" s="1">
        <v>397.05388934697936</v>
      </c>
      <c r="T53" s="1">
        <v>428.78439502629607</v>
      </c>
      <c r="U53" s="1">
        <v>484.25486693898063</v>
      </c>
      <c r="V53" s="1">
        <v>533.94110596101507</v>
      </c>
      <c r="W53" s="1"/>
      <c r="X53" s="1">
        <v>380</v>
      </c>
      <c r="Y53" s="1">
        <v>384</v>
      </c>
      <c r="Z53" s="1">
        <v>389</v>
      </c>
      <c r="AA53" s="1">
        <v>394</v>
      </c>
      <c r="AB53" s="1">
        <v>402</v>
      </c>
      <c r="AC53" s="1">
        <v>410</v>
      </c>
      <c r="AD53" s="1">
        <v>418</v>
      </c>
      <c r="AE53" s="1">
        <v>427</v>
      </c>
      <c r="AF53" s="1">
        <v>436</v>
      </c>
      <c r="AG53" s="1">
        <v>445</v>
      </c>
      <c r="AH53" s="1">
        <v>344</v>
      </c>
      <c r="AI53" s="1">
        <v>355</v>
      </c>
      <c r="AJ53" s="1">
        <v>370.78501382975014</v>
      </c>
      <c r="AK53" s="1">
        <v>374.62602593557972</v>
      </c>
      <c r="AL53" s="1">
        <v>375.55738206458818</v>
      </c>
      <c r="AM53" s="1">
        <v>376.51523125307358</v>
      </c>
      <c r="AN53" s="1">
        <v>382.98716937562114</v>
      </c>
      <c r="AO53" s="1">
        <v>417.01011959014721</v>
      </c>
      <c r="AP53" s="1">
        <v>426.02632659903691</v>
      </c>
    </row>
    <row r="54" spans="1:42" x14ac:dyDescent="0.25">
      <c r="A54" s="1" t="s">
        <v>43</v>
      </c>
      <c r="B54" s="1"/>
      <c r="C54" s="1"/>
      <c r="D54" s="1">
        <v>4.2841598010003642E-3</v>
      </c>
      <c r="E54" s="1">
        <v>4.2583563567031484E-3</v>
      </c>
      <c r="F54" s="1">
        <v>4.2558734423690219E-3</v>
      </c>
      <c r="G54" s="1">
        <v>4.2679667744301352E-3</v>
      </c>
      <c r="H54" s="1">
        <v>4.2693560795852578E-3</v>
      </c>
      <c r="I54" s="1">
        <v>4.2562647748020039E-3</v>
      </c>
      <c r="J54" s="1">
        <v>4.2533597327992318E-3</v>
      </c>
      <c r="K54" s="1">
        <v>4.2226902317838988E-3</v>
      </c>
      <c r="L54" s="1">
        <v>4.2248248472050573E-3</v>
      </c>
      <c r="M54" s="1">
        <v>4.2081744235849582E-3</v>
      </c>
      <c r="N54" s="1">
        <v>3.3659395563194567E-3</v>
      </c>
      <c r="O54" s="1">
        <v>3.3759224656149511E-3</v>
      </c>
      <c r="P54" s="1">
        <v>860.65757786147162</v>
      </c>
      <c r="Q54" s="1">
        <v>888.55211216375005</v>
      </c>
      <c r="R54" s="1">
        <v>902.88288321515097</v>
      </c>
      <c r="S54" s="1">
        <v>917.21666617305004</v>
      </c>
      <c r="T54" s="1">
        <v>990.5159069462203</v>
      </c>
      <c r="U54" s="1">
        <v>1118.6557959735671</v>
      </c>
      <c r="V54" s="1">
        <v>1233.4337838820097</v>
      </c>
      <c r="W54" s="1"/>
      <c r="X54" s="1">
        <v>848</v>
      </c>
      <c r="Y54" s="1">
        <v>855</v>
      </c>
      <c r="Z54" s="1">
        <v>866</v>
      </c>
      <c r="AA54" s="1">
        <v>878</v>
      </c>
      <c r="AB54" s="1">
        <v>895</v>
      </c>
      <c r="AC54" s="1">
        <v>910</v>
      </c>
      <c r="AD54" s="1">
        <v>929</v>
      </c>
      <c r="AE54" s="1">
        <v>947</v>
      </c>
      <c r="AF54" s="1">
        <v>969</v>
      </c>
      <c r="AG54" s="1">
        <v>987</v>
      </c>
      <c r="AH54" s="1">
        <v>798</v>
      </c>
      <c r="AI54" s="1">
        <v>828</v>
      </c>
      <c r="AJ54" s="1">
        <v>855.82878893073575</v>
      </c>
      <c r="AK54" s="1">
        <v>866.6050896757763</v>
      </c>
      <c r="AL54" s="1">
        <v>870.62313988338929</v>
      </c>
      <c r="AM54" s="1">
        <v>874.66615102559626</v>
      </c>
      <c r="AN54" s="1">
        <v>893.57805392929572</v>
      </c>
      <c r="AO54" s="1">
        <v>971.63079508778856</v>
      </c>
      <c r="AP54" s="1">
        <v>1002.1673273846689</v>
      </c>
    </row>
    <row r="55" spans="1:42" x14ac:dyDescent="0.25">
      <c r="A55" s="1" t="s">
        <v>44</v>
      </c>
      <c r="B55" s="1"/>
      <c r="C55" s="1"/>
      <c r="D55" s="1">
        <v>3.2595989429309372E-2</v>
      </c>
      <c r="E55" s="1">
        <v>3.2517904857210359E-2</v>
      </c>
      <c r="F55" s="1">
        <v>3.2469464011238021E-2</v>
      </c>
      <c r="G55" s="1">
        <v>3.2588210997471098E-2</v>
      </c>
      <c r="H55" s="1">
        <v>3.2566361961260955E-2</v>
      </c>
      <c r="I55" s="1">
        <v>3.2548732492139715E-2</v>
      </c>
      <c r="J55" s="1">
        <v>3.2502261295093378E-2</v>
      </c>
      <c r="K55" s="1">
        <v>3.2318963885923646E-2</v>
      </c>
      <c r="L55" s="1">
        <v>3.2342364000585259E-2</v>
      </c>
      <c r="M55" s="1">
        <v>3.2245616175859214E-2</v>
      </c>
      <c r="N55" s="1">
        <v>3.0238691032867408E-2</v>
      </c>
      <c r="O55" s="1">
        <v>3.0322070223201759E-2</v>
      </c>
      <c r="P55" s="1">
        <v>7730.3077247339916</v>
      </c>
      <c r="Q55" s="1">
        <v>7980.8525866412747</v>
      </c>
      <c r="R55" s="1">
        <v>8109.5695967619604</v>
      </c>
      <c r="S55" s="1">
        <v>8238.3136594116277</v>
      </c>
      <c r="T55" s="1">
        <v>8896.6773359087347</v>
      </c>
      <c r="U55" s="1">
        <v>10047.612155370804</v>
      </c>
      <c r="V55" s="1">
        <v>11078.532220889441</v>
      </c>
      <c r="W55" s="1"/>
      <c r="X55" s="1">
        <v>6452</v>
      </c>
      <c r="Y55" s="1">
        <v>6529</v>
      </c>
      <c r="Z55" s="1">
        <v>6607</v>
      </c>
      <c r="AA55" s="1">
        <v>6704</v>
      </c>
      <c r="AB55" s="1">
        <v>6827</v>
      </c>
      <c r="AC55" s="1">
        <v>6959</v>
      </c>
      <c r="AD55" s="1">
        <v>7099</v>
      </c>
      <c r="AE55" s="1">
        <v>7248</v>
      </c>
      <c r="AF55" s="1">
        <v>7418</v>
      </c>
      <c r="AG55" s="1">
        <v>7563</v>
      </c>
      <c r="AH55" s="1">
        <v>7167</v>
      </c>
      <c r="AI55" s="1">
        <v>7413</v>
      </c>
      <c r="AJ55" s="1">
        <v>7696.1538623669949</v>
      </c>
      <c r="AK55" s="1">
        <v>7870.8521355216853</v>
      </c>
      <c r="AL55" s="1">
        <v>7985.2741528110819</v>
      </c>
      <c r="AM55" s="1">
        <v>8100.355593325412</v>
      </c>
      <c r="AN55" s="1">
        <v>8408.181362412668</v>
      </c>
      <c r="AO55" s="1">
        <v>9141.2958063402075</v>
      </c>
      <c r="AP55" s="1">
        <v>9862.6658684985487</v>
      </c>
    </row>
    <row r="56" spans="1:42" x14ac:dyDescent="0.25">
      <c r="A56" s="1" t="s">
        <v>45</v>
      </c>
      <c r="B56" s="1"/>
      <c r="C56" s="1"/>
      <c r="D56" s="1">
        <v>4.9308254313400416E-3</v>
      </c>
      <c r="E56" s="1">
        <v>4.9207673455236387E-3</v>
      </c>
      <c r="F56" s="1">
        <v>4.9045747061019444E-3</v>
      </c>
      <c r="G56" s="1">
        <v>4.9290641335673771E-3</v>
      </c>
      <c r="H56" s="1">
        <v>4.9276478549849963E-3</v>
      </c>
      <c r="I56" s="1">
        <v>4.9204291682326462E-3</v>
      </c>
      <c r="J56" s="1">
        <v>4.9126533835237626E-3</v>
      </c>
      <c r="K56" s="1">
        <v>4.8826249248187636E-3</v>
      </c>
      <c r="L56" s="1">
        <v>4.8744625172087242E-3</v>
      </c>
      <c r="M56" s="1">
        <v>4.8562418120195218E-3</v>
      </c>
      <c r="N56" s="1">
        <v>4.1705634052018299E-3</v>
      </c>
      <c r="O56" s="1">
        <v>4.1882665655634099E-3</v>
      </c>
      <c r="P56" s="1">
        <v>1067.7565597168923</v>
      </c>
      <c r="Q56" s="1">
        <v>1102.3633217412425</v>
      </c>
      <c r="R56" s="1">
        <v>1120.1424887288331</v>
      </c>
      <c r="S56" s="1">
        <v>1137.925392374304</v>
      </c>
      <c r="T56" s="1">
        <v>1228.8625399356979</v>
      </c>
      <c r="U56" s="1">
        <v>1387.8365739647882</v>
      </c>
      <c r="V56" s="1">
        <v>1530.2334489273785</v>
      </c>
      <c r="W56" s="1"/>
      <c r="X56" s="1">
        <v>976</v>
      </c>
      <c r="Y56" s="1">
        <v>988</v>
      </c>
      <c r="Z56" s="1">
        <v>998</v>
      </c>
      <c r="AA56" s="1">
        <v>1014</v>
      </c>
      <c r="AB56" s="1">
        <v>1033</v>
      </c>
      <c r="AC56" s="1">
        <v>1052</v>
      </c>
      <c r="AD56" s="1">
        <v>1073</v>
      </c>
      <c r="AE56" s="1">
        <v>1095</v>
      </c>
      <c r="AF56" s="1">
        <v>1118</v>
      </c>
      <c r="AG56" s="1">
        <v>1139</v>
      </c>
      <c r="AH56" s="1">
        <v>991</v>
      </c>
      <c r="AI56" s="1">
        <v>1026</v>
      </c>
      <c r="AJ56" s="1">
        <v>1063.3782798584461</v>
      </c>
      <c r="AK56" s="1">
        <v>1081.4609191728839</v>
      </c>
      <c r="AL56" s="1">
        <v>1091.1309077933079</v>
      </c>
      <c r="AM56" s="1">
        <v>1100.8039132548042</v>
      </c>
      <c r="AN56" s="1">
        <v>1131.2170900644196</v>
      </c>
      <c r="AO56" s="1">
        <v>1231.7092135517</v>
      </c>
      <c r="AP56" s="1">
        <v>1293.7851855082695</v>
      </c>
    </row>
    <row r="57" spans="1:42" x14ac:dyDescent="0.25">
      <c r="A57" s="1" t="s">
        <v>46</v>
      </c>
      <c r="B57" s="1"/>
      <c r="C57" s="1"/>
      <c r="D57" s="1">
        <v>6.214052541545339E-4</v>
      </c>
      <c r="E57" s="1">
        <v>6.1758618506571985E-4</v>
      </c>
      <c r="F57" s="1">
        <v>6.1921484265415336E-4</v>
      </c>
      <c r="G57" s="1">
        <v>6.2220927918799236E-4</v>
      </c>
      <c r="H57" s="1">
        <v>6.2012993334757942E-4</v>
      </c>
      <c r="I57" s="1">
        <v>6.1739225304820275E-4</v>
      </c>
      <c r="J57" s="1">
        <v>6.1808779755424792E-4</v>
      </c>
      <c r="K57" s="1">
        <v>6.1534451107304964E-4</v>
      </c>
      <c r="L57" s="1">
        <v>6.1475779510414144E-4</v>
      </c>
      <c r="M57" s="1">
        <v>6.1395857851695445E-4</v>
      </c>
      <c r="N57" s="1">
        <v>5.855639528515701E-4</v>
      </c>
      <c r="O57" s="1">
        <v>5.8782688639486447E-4</v>
      </c>
      <c r="P57" s="1">
        <v>149.86056978482696</v>
      </c>
      <c r="Q57" s="1">
        <v>154.71765919175331</v>
      </c>
      <c r="R57" s="1">
        <v>157.21298087422215</v>
      </c>
      <c r="S57" s="1">
        <v>159.7088269999023</v>
      </c>
      <c r="T57" s="1">
        <v>172.4719354295716</v>
      </c>
      <c r="U57" s="1">
        <v>194.78408055646148</v>
      </c>
      <c r="V57" s="1">
        <v>214.76960686700048</v>
      </c>
      <c r="W57" s="1"/>
      <c r="X57" s="1">
        <v>123</v>
      </c>
      <c r="Y57" s="1">
        <v>124</v>
      </c>
      <c r="Z57" s="1">
        <v>126</v>
      </c>
      <c r="AA57" s="1">
        <v>128</v>
      </c>
      <c r="AB57" s="1">
        <v>130</v>
      </c>
      <c r="AC57" s="1">
        <v>132</v>
      </c>
      <c r="AD57" s="1">
        <v>135</v>
      </c>
      <c r="AE57" s="1">
        <v>138</v>
      </c>
      <c r="AF57" s="1">
        <v>141</v>
      </c>
      <c r="AG57" s="1">
        <v>144</v>
      </c>
      <c r="AH57" s="1">
        <v>69.500292781976427</v>
      </c>
      <c r="AI57" s="1">
        <v>144</v>
      </c>
      <c r="AJ57" s="1">
        <v>147.99817412569604</v>
      </c>
      <c r="AK57" s="1">
        <v>151.35882959587661</v>
      </c>
      <c r="AL57" s="1">
        <v>153.70404326020702</v>
      </c>
      <c r="AM57" s="1">
        <v>156.06579782451445</v>
      </c>
      <c r="AN57" s="1">
        <v>163.73614176977884</v>
      </c>
      <c r="AO57" s="1">
        <v>176.00335104805009</v>
      </c>
      <c r="AP57" s="1">
        <v>190.76450243393464</v>
      </c>
    </row>
    <row r="58" spans="1:42" x14ac:dyDescent="0.25">
      <c r="A58" s="1" t="s">
        <v>47</v>
      </c>
      <c r="B58" s="1"/>
      <c r="C58" s="1"/>
      <c r="D58" s="1">
        <v>1.8859396859828254E-2</v>
      </c>
      <c r="E58" s="1">
        <v>1.8801514908250744E-2</v>
      </c>
      <c r="F58" s="1">
        <v>1.8773021420149728E-2</v>
      </c>
      <c r="G58" s="1">
        <v>1.8826691705430425E-2</v>
      </c>
      <c r="H58" s="1">
        <v>1.8809017901457736E-2</v>
      </c>
      <c r="I58" s="1">
        <v>1.8788368791625987E-2</v>
      </c>
      <c r="J58" s="1">
        <v>1.8762398476868947E-2</v>
      </c>
      <c r="K58" s="1">
        <v>1.8660991151019657E-2</v>
      </c>
      <c r="L58" s="1">
        <v>1.8625853196346753E-2</v>
      </c>
      <c r="M58" s="1">
        <v>1.8572247000137872E-2</v>
      </c>
      <c r="N58" s="1">
        <v>1.6416854131385387E-2</v>
      </c>
      <c r="O58" s="1">
        <v>1.6463234950211725E-2</v>
      </c>
      <c r="P58" s="1">
        <v>4197.1366523764391</v>
      </c>
      <c r="Q58" s="1">
        <v>4333.1688855579241</v>
      </c>
      <c r="R58" s="1">
        <v>4403.0552212898474</v>
      </c>
      <c r="S58" s="1">
        <v>4472.956245073653</v>
      </c>
      <c r="T58" s="1">
        <v>4830.4119138018214</v>
      </c>
      <c r="U58" s="1">
        <v>5455.306922807008</v>
      </c>
      <c r="V58" s="1">
        <v>6015.0404478792561</v>
      </c>
      <c r="W58" s="1"/>
      <c r="X58" s="1">
        <v>3733</v>
      </c>
      <c r="Y58" s="1">
        <v>3775</v>
      </c>
      <c r="Z58" s="1">
        <v>3820</v>
      </c>
      <c r="AA58" s="1">
        <v>3873</v>
      </c>
      <c r="AB58" s="1">
        <v>3943</v>
      </c>
      <c r="AC58" s="1">
        <v>4017</v>
      </c>
      <c r="AD58" s="1">
        <v>4098</v>
      </c>
      <c r="AE58" s="1">
        <v>4185</v>
      </c>
      <c r="AF58" s="1">
        <v>4272</v>
      </c>
      <c r="AG58" s="1">
        <v>4356</v>
      </c>
      <c r="AH58" s="1">
        <v>3903</v>
      </c>
      <c r="AI58" s="1">
        <v>4038</v>
      </c>
      <c r="AJ58" s="1">
        <v>4179.0683261882186</v>
      </c>
      <c r="AK58" s="1">
        <v>4257.6387434380777</v>
      </c>
      <c r="AL58" s="1">
        <v>4303.1897535456628</v>
      </c>
      <c r="AM58" s="1">
        <v>4348.8019208761889</v>
      </c>
      <c r="AN58" s="1">
        <v>4483.3749714670357</v>
      </c>
      <c r="AO58" s="1">
        <v>4879.3191024730731</v>
      </c>
      <c r="AP58" s="1">
        <v>5168.7035090556428</v>
      </c>
    </row>
    <row r="59" spans="1:42" x14ac:dyDescent="0.25">
      <c r="A59" s="1" t="s">
        <v>48</v>
      </c>
      <c r="B59" s="1"/>
      <c r="C59" s="1"/>
      <c r="D59" s="1">
        <v>1.4438831027428113E-2</v>
      </c>
      <c r="E59" s="1">
        <v>1.4408684140283286E-2</v>
      </c>
      <c r="F59" s="1">
        <v>1.4384459082926244E-2</v>
      </c>
      <c r="G59" s="1">
        <v>1.4427477661171572E-2</v>
      </c>
      <c r="H59" s="1">
        <v>1.4406095374689922E-2</v>
      </c>
      <c r="I59" s="1">
        <v>1.4391787595676666E-2</v>
      </c>
      <c r="J59" s="1">
        <v>1.4362529043908709E-2</v>
      </c>
      <c r="K59" s="1">
        <v>1.4273317245977041E-2</v>
      </c>
      <c r="L59" s="1">
        <v>1.4217909005919186E-2</v>
      </c>
      <c r="M59" s="1">
        <v>1.4163683318286963E-2</v>
      </c>
      <c r="N59" s="1">
        <v>1.3969281062271988E-2</v>
      </c>
      <c r="O59" s="1">
        <v>1.3997627732277711E-2</v>
      </c>
      <c r="P59" s="1">
        <v>3568.5548180011924</v>
      </c>
      <c r="Q59" s="1">
        <v>3684.2142595036262</v>
      </c>
      <c r="R59" s="1">
        <v>3743.6341070674157</v>
      </c>
      <c r="S59" s="1">
        <v>3803.0664429351737</v>
      </c>
      <c r="T59" s="1">
        <v>4106.9879624166742</v>
      </c>
      <c r="U59" s="1">
        <v>4638.2959182507393</v>
      </c>
      <c r="V59" s="1">
        <v>5114.2012635204492</v>
      </c>
      <c r="W59" s="1"/>
      <c r="X59" s="1">
        <v>2858</v>
      </c>
      <c r="Y59" s="1">
        <v>2893</v>
      </c>
      <c r="Z59" s="1">
        <v>2927</v>
      </c>
      <c r="AA59" s="1">
        <v>2968</v>
      </c>
      <c r="AB59" s="1">
        <v>3020</v>
      </c>
      <c r="AC59" s="1">
        <v>3077</v>
      </c>
      <c r="AD59" s="1">
        <v>3137</v>
      </c>
      <c r="AE59" s="1">
        <v>3201</v>
      </c>
      <c r="AF59" s="1">
        <v>3261</v>
      </c>
      <c r="AG59" s="1">
        <v>3322</v>
      </c>
      <c r="AH59" s="1">
        <v>3311</v>
      </c>
      <c r="AI59" s="1">
        <v>3420</v>
      </c>
      <c r="AJ59" s="1">
        <v>3550.777409000596</v>
      </c>
      <c r="AK59" s="1">
        <v>3640.7775406377414</v>
      </c>
      <c r="AL59" s="1">
        <v>3703.2437430307682</v>
      </c>
      <c r="AM59" s="1">
        <v>3766.3127267634454</v>
      </c>
      <c r="AN59" s="1">
        <v>3929.9011762635305</v>
      </c>
      <c r="AO59" s="1">
        <v>4267.6429332625921</v>
      </c>
      <c r="AP59" s="1">
        <v>4666.1802355455757</v>
      </c>
    </row>
    <row r="60" spans="1:42" x14ac:dyDescent="0.25">
      <c r="A60" s="1" t="s">
        <v>49</v>
      </c>
      <c r="B60" s="1"/>
      <c r="C60" s="1"/>
      <c r="D60" s="1">
        <v>2.9379282605140809E-2</v>
      </c>
      <c r="E60" s="1">
        <v>2.9384750685426949E-2</v>
      </c>
      <c r="F60" s="1">
        <v>2.9493674738354587E-2</v>
      </c>
      <c r="G60" s="1">
        <v>3.0184072118848593E-2</v>
      </c>
      <c r="H60" s="1">
        <v>3.0073108098200862E-2</v>
      </c>
      <c r="I60" s="1">
        <v>2.9961702265197471E-2</v>
      </c>
      <c r="J60" s="1">
        <v>2.9915634827964863E-2</v>
      </c>
      <c r="K60" s="1">
        <v>2.973919221999554E-2</v>
      </c>
      <c r="L60" s="1">
        <v>2.9929993372815534E-2</v>
      </c>
      <c r="M60" s="1">
        <v>3.0237434410352568E-2</v>
      </c>
      <c r="N60" s="1">
        <v>2.8799174733968608E-2</v>
      </c>
      <c r="O60" s="1">
        <v>3.0329865052643228E-2</v>
      </c>
      <c r="P60" s="1">
        <v>7732.2949383312434</v>
      </c>
      <c r="Q60" s="1">
        <v>7982.9042072678503</v>
      </c>
      <c r="R60" s="1">
        <v>8111.6543063937615</v>
      </c>
      <c r="S60" s="1">
        <v>8240.4314650029919</v>
      </c>
      <c r="T60" s="1">
        <v>8898.964385635838</v>
      </c>
      <c r="U60" s="1">
        <v>10050.195073439018</v>
      </c>
      <c r="V60" s="1">
        <v>11081.380155363835</v>
      </c>
      <c r="W60" s="1"/>
      <c r="X60" s="1">
        <v>5815.29</v>
      </c>
      <c r="Y60" s="1">
        <v>5899.92</v>
      </c>
      <c r="Z60" s="1">
        <v>6001.4760000000006</v>
      </c>
      <c r="AA60" s="1">
        <v>6209.424</v>
      </c>
      <c r="AB60" s="1">
        <v>6304.3305</v>
      </c>
      <c r="AC60" s="1">
        <v>6405.8865000000005</v>
      </c>
      <c r="AD60" s="1">
        <v>6534.0405000000001</v>
      </c>
      <c r="AE60" s="1">
        <v>6669.4485000000004</v>
      </c>
      <c r="AF60" s="1">
        <v>6864.7020000000002</v>
      </c>
      <c r="AG60" s="1">
        <v>7091.9940000000006</v>
      </c>
      <c r="AH60" s="1">
        <v>6831</v>
      </c>
      <c r="AI60" s="1">
        <v>7418</v>
      </c>
      <c r="AJ60" s="1">
        <v>7789.6547191656209</v>
      </c>
      <c r="AK60" s="1">
        <v>8003.9607887121838</v>
      </c>
      <c r="AL60" s="1">
        <v>8159.3561954405177</v>
      </c>
      <c r="AM60" s="1">
        <v>8316.8298515332535</v>
      </c>
      <c r="AN60" s="1">
        <v>8605.3432423695849</v>
      </c>
      <c r="AO60" s="1">
        <v>9523.8343528030564</v>
      </c>
      <c r="AP60" s="1">
        <v>10359.347877969172</v>
      </c>
    </row>
    <row r="61" spans="1:42" x14ac:dyDescent="0.25">
      <c r="A61" s="1" t="s">
        <v>50</v>
      </c>
      <c r="B61" s="1"/>
      <c r="C61" s="1"/>
      <c r="D61" s="1">
        <v>1.9581843618723362E-2</v>
      </c>
      <c r="E61" s="1">
        <v>1.9429062160817523E-2</v>
      </c>
      <c r="F61" s="1">
        <v>1.9411893876856393E-2</v>
      </c>
      <c r="G61" s="1">
        <v>1.9463484014599384E-2</v>
      </c>
      <c r="H61" s="1">
        <v>1.9452998986087915E-2</v>
      </c>
      <c r="I61" s="1">
        <v>1.9433824328903653E-2</v>
      </c>
      <c r="J61" s="1">
        <v>1.9407956843203383E-2</v>
      </c>
      <c r="K61" s="1">
        <v>1.9303089771269794E-2</v>
      </c>
      <c r="L61" s="1">
        <v>1.9380130491048999E-2</v>
      </c>
      <c r="M61" s="1">
        <v>1.9326904419564962E-2</v>
      </c>
      <c r="N61" s="1">
        <v>2.9257134191037079E-2</v>
      </c>
      <c r="O61" s="1">
        <v>2.9362769401654585E-2</v>
      </c>
      <c r="P61" s="1">
        <v>7485.7436004323645</v>
      </c>
      <c r="Q61" s="1">
        <v>7728.3619622658443</v>
      </c>
      <c r="R61" s="1">
        <v>7853.0067460297232</v>
      </c>
      <c r="S61" s="1">
        <v>7977.6777264603979</v>
      </c>
      <c r="T61" s="1">
        <v>8615.2127190618648</v>
      </c>
      <c r="U61" s="1">
        <v>9729.7353572404681</v>
      </c>
      <c r="V61" s="1">
        <v>10728.040154127322</v>
      </c>
      <c r="W61" s="1"/>
      <c r="X61" s="1">
        <v>3876</v>
      </c>
      <c r="Y61" s="1">
        <v>3901</v>
      </c>
      <c r="Z61" s="1">
        <v>3950</v>
      </c>
      <c r="AA61" s="1">
        <v>4004</v>
      </c>
      <c r="AB61" s="1">
        <v>4078</v>
      </c>
      <c r="AC61" s="1">
        <v>4155</v>
      </c>
      <c r="AD61" s="1">
        <v>4239</v>
      </c>
      <c r="AE61" s="1">
        <v>4329</v>
      </c>
      <c r="AF61" s="1">
        <v>4445</v>
      </c>
      <c r="AG61" s="1">
        <v>4533</v>
      </c>
      <c r="AH61" s="1">
        <v>6900</v>
      </c>
      <c r="AI61" s="1">
        <v>7139</v>
      </c>
      <c r="AJ61" s="1">
        <v>7455.8718002161822</v>
      </c>
      <c r="AK61" s="1">
        <v>7859.274483826779</v>
      </c>
      <c r="AL61" s="1">
        <v>8225.1223052170371</v>
      </c>
      <c r="AM61" s="1">
        <v>8614.0434327421081</v>
      </c>
      <c r="AN61" s="1">
        <v>9494.2922910290526</v>
      </c>
      <c r="AO61" s="1">
        <v>10265.162105564075</v>
      </c>
      <c r="AP61" s="1">
        <v>13367.136999333352</v>
      </c>
    </row>
    <row r="62" spans="1:42" x14ac:dyDescent="0.25">
      <c r="A62" s="1" t="s">
        <v>51</v>
      </c>
      <c r="B62" s="1"/>
      <c r="C62" s="1"/>
      <c r="D62" s="1">
        <v>2.6775998756252274E-3</v>
      </c>
      <c r="E62" s="1">
        <v>2.674546624034609E-3</v>
      </c>
      <c r="F62" s="1">
        <v>2.6734355111417414E-3</v>
      </c>
      <c r="G62" s="1">
        <v>2.6881385264918732E-3</v>
      </c>
      <c r="H62" s="1">
        <v>2.6904098646771905E-3</v>
      </c>
      <c r="I62" s="1">
        <v>2.689398071990277E-3</v>
      </c>
      <c r="J62" s="1">
        <v>2.6875373123284706E-3</v>
      </c>
      <c r="K62" s="1">
        <v>2.6754109177089115E-3</v>
      </c>
      <c r="L62" s="1">
        <v>2.6770303985386018E-3</v>
      </c>
      <c r="M62" s="1">
        <v>2.6690143760528715E-3</v>
      </c>
      <c r="N62" s="1">
        <v>7.8187532121763593E-3</v>
      </c>
      <c r="O62" s="1">
        <v>7.8581024743757926E-3</v>
      </c>
      <c r="P62" s="1">
        <v>2003.3444224707773</v>
      </c>
      <c r="Q62" s="1">
        <v>2068.274263500869</v>
      </c>
      <c r="R62" s="1">
        <v>2101.6318623810948</v>
      </c>
      <c r="S62" s="1">
        <v>2134.9964720473049</v>
      </c>
      <c r="T62" s="1">
        <v>2305.6144145967037</v>
      </c>
      <c r="U62" s="1">
        <v>2603.8844102165858</v>
      </c>
      <c r="V62" s="1">
        <v>2871.0520362428883</v>
      </c>
      <c r="W62" s="1"/>
      <c r="X62" s="1">
        <v>530</v>
      </c>
      <c r="Y62" s="1">
        <v>537</v>
      </c>
      <c r="Z62" s="1">
        <v>544</v>
      </c>
      <c r="AA62" s="1">
        <v>553</v>
      </c>
      <c r="AB62" s="1">
        <v>564</v>
      </c>
      <c r="AC62" s="1">
        <v>575</v>
      </c>
      <c r="AD62" s="1">
        <v>587</v>
      </c>
      <c r="AE62" s="1">
        <v>600</v>
      </c>
      <c r="AF62" s="1">
        <v>614</v>
      </c>
      <c r="AG62" s="1">
        <v>626</v>
      </c>
      <c r="AH62" s="1">
        <v>1841</v>
      </c>
      <c r="AI62" s="1">
        <v>1907</v>
      </c>
      <c r="AJ62" s="1">
        <v>1996.1722112353887</v>
      </c>
      <c r="AK62" s="1">
        <v>2196.4364626079009</v>
      </c>
      <c r="AL62" s="1">
        <v>2409.2269261746751</v>
      </c>
      <c r="AM62" s="1">
        <v>2655.1102928355958</v>
      </c>
      <c r="AN62" s="1">
        <v>3251.5860046757307</v>
      </c>
      <c r="AO62" s="1">
        <v>3488.2041436560203</v>
      </c>
      <c r="AP62" s="1">
        <v>6627.2475934828071</v>
      </c>
    </row>
    <row r="63" spans="1:42" x14ac:dyDescent="0.25">
      <c r="A63" s="1" t="s">
        <v>52</v>
      </c>
      <c r="B63" s="1"/>
      <c r="C63" s="1"/>
      <c r="D63" s="1">
        <v>1.2983833359163838E-2</v>
      </c>
      <c r="E63" s="1">
        <v>1.2959348818879056E-2</v>
      </c>
      <c r="F63" s="1">
        <v>1.2939624450066554E-2</v>
      </c>
      <c r="G63" s="1">
        <v>1.298861870304934E-2</v>
      </c>
      <c r="H63" s="1">
        <v>1.2984566758247008E-2</v>
      </c>
      <c r="I63" s="1">
        <v>1.2979268956126989E-2</v>
      </c>
      <c r="J63" s="1">
        <v>1.2956951607989049E-2</v>
      </c>
      <c r="K63" s="1">
        <v>1.2891021605160771E-2</v>
      </c>
      <c r="L63" s="1">
        <v>1.2875033822287444E-2</v>
      </c>
      <c r="M63" s="1">
        <v>1.284196693397963E-2</v>
      </c>
      <c r="N63" s="1">
        <v>1.4078811010287389E-2</v>
      </c>
      <c r="O63" s="1">
        <v>1.4140502322720907E-2</v>
      </c>
      <c r="P63" s="1">
        <v>3604.9792620461153</v>
      </c>
      <c r="Q63" s="1">
        <v>3721.8192461127323</v>
      </c>
      <c r="R63" s="1">
        <v>3781.8455954743445</v>
      </c>
      <c r="S63" s="1">
        <v>3841.8845606087607</v>
      </c>
      <c r="T63" s="1">
        <v>4148.9082245002501</v>
      </c>
      <c r="U63" s="1">
        <v>4685.6392711637682</v>
      </c>
      <c r="V63" s="1">
        <v>5166.4022096339559</v>
      </c>
      <c r="W63" s="1"/>
      <c r="X63" s="1">
        <v>2570</v>
      </c>
      <c r="Y63" s="1">
        <v>2602</v>
      </c>
      <c r="Z63" s="1">
        <v>2633</v>
      </c>
      <c r="AA63" s="1">
        <v>2672</v>
      </c>
      <c r="AB63" s="1">
        <v>2722</v>
      </c>
      <c r="AC63" s="1">
        <v>2775</v>
      </c>
      <c r="AD63" s="1">
        <v>2830</v>
      </c>
      <c r="AE63" s="1">
        <v>2891</v>
      </c>
      <c r="AF63" s="1">
        <v>2953</v>
      </c>
      <c r="AG63" s="1">
        <v>3012</v>
      </c>
      <c r="AH63" s="1">
        <v>3312</v>
      </c>
      <c r="AI63" s="1">
        <v>3428</v>
      </c>
      <c r="AJ63" s="1">
        <v>3589.9896310230574</v>
      </c>
      <c r="AK63" s="1">
        <v>3707.3646283765129</v>
      </c>
      <c r="AL63" s="1">
        <v>3798.2772518193115</v>
      </c>
      <c r="AM63" s="1">
        <v>3891.2047578762085</v>
      </c>
      <c r="AN63" s="1">
        <v>4111.5484816161106</v>
      </c>
      <c r="AO63" s="1">
        <v>4462.3454121967316</v>
      </c>
      <c r="AP63" s="1">
        <v>5070.0313925391938</v>
      </c>
    </row>
    <row r="64" spans="1:42" x14ac:dyDescent="0.25">
      <c r="A64" s="1" t="s">
        <v>53</v>
      </c>
      <c r="B64" s="1"/>
      <c r="C64" s="1"/>
      <c r="D64" s="1">
        <v>9.3564433389772099E-3</v>
      </c>
      <c r="E64" s="1">
        <v>9.3434813159942766E-3</v>
      </c>
      <c r="F64" s="1">
        <v>9.3471954819698382E-3</v>
      </c>
      <c r="G64" s="1">
        <v>9.3914713077437595E-3</v>
      </c>
      <c r="H64" s="1">
        <v>9.397353605344088E-3</v>
      </c>
      <c r="I64" s="1">
        <v>9.4012002168703604E-3</v>
      </c>
      <c r="J64" s="1">
        <v>9.394934522824569E-3</v>
      </c>
      <c r="K64" s="1">
        <v>9.3594791937850075E-3</v>
      </c>
      <c r="L64" s="1">
        <v>9.3565264417977845E-3</v>
      </c>
      <c r="M64" s="1">
        <v>9.3372867149453479E-3</v>
      </c>
      <c r="N64" s="1">
        <v>1.119733083942067E-2</v>
      </c>
      <c r="O64" s="1">
        <v>1.1254435595768343E-2</v>
      </c>
      <c r="P64" s="1">
        <v>2869.2054923386663</v>
      </c>
      <c r="Q64" s="1">
        <v>2962.198516608777</v>
      </c>
      <c r="R64" s="1">
        <v>3009.9735296543786</v>
      </c>
      <c r="S64" s="1">
        <v>3057.7585836022963</v>
      </c>
      <c r="T64" s="1">
        <v>3302.1189304120062</v>
      </c>
      <c r="U64" s="1">
        <v>3729.3035423205852</v>
      </c>
      <c r="V64" s="1">
        <v>4111.9430981411133</v>
      </c>
      <c r="W64" s="1"/>
      <c r="X64" s="1">
        <v>1852</v>
      </c>
      <c r="Y64" s="1">
        <v>1876</v>
      </c>
      <c r="Z64" s="1">
        <v>1902</v>
      </c>
      <c r="AA64" s="1">
        <v>1932</v>
      </c>
      <c r="AB64" s="1">
        <v>1970</v>
      </c>
      <c r="AC64" s="1">
        <v>2010</v>
      </c>
      <c r="AD64" s="1">
        <v>2052</v>
      </c>
      <c r="AE64" s="1">
        <v>2099</v>
      </c>
      <c r="AF64" s="1">
        <v>2146</v>
      </c>
      <c r="AG64" s="1">
        <v>2190</v>
      </c>
      <c r="AH64" s="1">
        <v>2656</v>
      </c>
      <c r="AI64" s="1">
        <v>2752</v>
      </c>
      <c r="AJ64" s="1">
        <v>2858.6027461693329</v>
      </c>
      <c r="AK64" s="1">
        <v>2969.8215616096368</v>
      </c>
      <c r="AL64" s="1">
        <v>3061.3730684497204</v>
      </c>
      <c r="AM64" s="1">
        <v>3156.0049959877183</v>
      </c>
      <c r="AN64" s="1">
        <v>3372.6313951234879</v>
      </c>
      <c r="AO64" s="1">
        <v>3657.5526315925808</v>
      </c>
      <c r="AP64" s="1">
        <v>4307.7169674853776</v>
      </c>
    </row>
    <row r="65" spans="1:42" x14ac:dyDescent="0.25">
      <c r="A65" s="1" t="s">
        <v>54</v>
      </c>
      <c r="B65" s="1"/>
      <c r="C65" s="1"/>
      <c r="D65" s="1">
        <v>6.6889476138260401E-3</v>
      </c>
      <c r="E65" s="1">
        <v>6.668934691959668E-3</v>
      </c>
      <c r="F65" s="1">
        <v>6.6590167602887124E-3</v>
      </c>
      <c r="G65" s="1">
        <v>6.6790277312836054E-3</v>
      </c>
      <c r="H65" s="1">
        <v>6.6735521288712584E-3</v>
      </c>
      <c r="I65" s="1">
        <v>6.6697072185358868E-3</v>
      </c>
      <c r="J65" s="1">
        <v>6.6570345010657514E-3</v>
      </c>
      <c r="K65" s="1">
        <v>6.6216420213295558E-3</v>
      </c>
      <c r="L65" s="1">
        <v>6.6097362934601309E-3</v>
      </c>
      <c r="M65" s="1">
        <v>6.5915275165778584E-3</v>
      </c>
      <c r="N65" s="1">
        <v>4.6845116228125608E-3</v>
      </c>
      <c r="O65" s="1">
        <v>4.6985329600033963E-3</v>
      </c>
      <c r="P65" s="1">
        <v>1197.8438598773323</v>
      </c>
      <c r="Q65" s="1">
        <v>1236.666845345195</v>
      </c>
      <c r="R65" s="1">
        <v>1256.612090182151</v>
      </c>
      <c r="S65" s="1">
        <v>1276.5615269228304</v>
      </c>
      <c r="T65" s="1">
        <v>1378.5777616627565</v>
      </c>
      <c r="U65" s="1">
        <v>1556.9199772256054</v>
      </c>
      <c r="V65" s="1">
        <v>1716.6653993327609</v>
      </c>
      <c r="W65" s="1"/>
      <c r="X65" s="1">
        <v>1324</v>
      </c>
      <c r="Y65" s="1">
        <v>1339</v>
      </c>
      <c r="Z65" s="1">
        <v>1355</v>
      </c>
      <c r="AA65" s="1">
        <v>1374</v>
      </c>
      <c r="AB65" s="1">
        <v>1399</v>
      </c>
      <c r="AC65" s="1">
        <v>1426</v>
      </c>
      <c r="AD65" s="1">
        <v>1454</v>
      </c>
      <c r="AE65" s="1">
        <v>1485</v>
      </c>
      <c r="AF65" s="1">
        <v>1516</v>
      </c>
      <c r="AG65" s="1">
        <v>1546</v>
      </c>
      <c r="AH65" s="1">
        <v>1113</v>
      </c>
      <c r="AI65" s="1">
        <v>1151</v>
      </c>
      <c r="AJ65" s="1">
        <v>1192.4219299386659</v>
      </c>
      <c r="AK65" s="1">
        <v>1198.8395353141823</v>
      </c>
      <c r="AL65" s="1">
        <v>1196.1027541293984</v>
      </c>
      <c r="AM65" s="1">
        <v>1193.6463242609468</v>
      </c>
      <c r="AN65" s="1">
        <v>1204.4884875547489</v>
      </c>
      <c r="AO65" s="1">
        <v>1314.0304456052181</v>
      </c>
      <c r="AP65" s="1">
        <v>1318.7878134050263</v>
      </c>
    </row>
    <row r="66" spans="1:42" x14ac:dyDescent="0.25">
      <c r="A66" s="1" t="s">
        <v>55</v>
      </c>
      <c r="B66" s="1"/>
      <c r="C66" s="1"/>
      <c r="D66" s="1">
        <v>3.4950256489764762E-2</v>
      </c>
      <c r="E66" s="1">
        <v>3.4873697321211046E-2</v>
      </c>
      <c r="F66" s="1">
        <v>3.4803805679973918E-2</v>
      </c>
      <c r="G66" s="1">
        <v>3.4887468724470475E-2</v>
      </c>
      <c r="H66" s="1">
        <v>3.4813140412081806E-2</v>
      </c>
      <c r="I66" s="1">
        <v>3.4737668662037889E-2</v>
      </c>
      <c r="J66" s="1">
        <v>3.4644965659948103E-2</v>
      </c>
      <c r="K66" s="1">
        <v>3.4414702438128962E-2</v>
      </c>
      <c r="L66" s="1">
        <v>3.4291277010596262E-2</v>
      </c>
      <c r="M66" s="1">
        <v>3.4164236733724693E-2</v>
      </c>
      <c r="N66" s="1">
        <v>3.3659395563194569E-2</v>
      </c>
      <c r="O66" s="1">
        <v>3.373473186921639E-2</v>
      </c>
      <c r="P66" s="1">
        <v>8600.3315882070146</v>
      </c>
      <c r="Q66" s="1">
        <v>8879.0745525045095</v>
      </c>
      <c r="R66" s="1">
        <v>9022.2782912817511</v>
      </c>
      <c r="S66" s="1">
        <v>9165.5121272721717</v>
      </c>
      <c r="T66" s="1">
        <v>9897.9727388193041</v>
      </c>
      <c r="U66" s="1">
        <v>11178.441956379151</v>
      </c>
      <c r="V66" s="1">
        <v>12325.389105200638</v>
      </c>
      <c r="W66" s="1"/>
      <c r="X66" s="1">
        <v>6918</v>
      </c>
      <c r="Y66" s="1">
        <v>7002</v>
      </c>
      <c r="Z66" s="1">
        <v>7082</v>
      </c>
      <c r="AA66" s="1">
        <v>7177</v>
      </c>
      <c r="AB66" s="1">
        <v>7298</v>
      </c>
      <c r="AC66" s="1">
        <v>7427</v>
      </c>
      <c r="AD66" s="1">
        <v>7567</v>
      </c>
      <c r="AE66" s="1">
        <v>7718</v>
      </c>
      <c r="AF66" s="1">
        <v>7865</v>
      </c>
      <c r="AG66" s="1">
        <v>8013</v>
      </c>
      <c r="AH66" s="1">
        <v>7983</v>
      </c>
      <c r="AI66" s="1">
        <v>8250</v>
      </c>
      <c r="AJ66" s="1">
        <v>8558.1657941035082</v>
      </c>
      <c r="AK66" s="1">
        <v>8773.2645517535784</v>
      </c>
      <c r="AL66" s="1">
        <v>8921.9404839274248</v>
      </c>
      <c r="AM66" s="1">
        <v>9072.002204206814</v>
      </c>
      <c r="AN66" s="1">
        <v>9461.7207454902928</v>
      </c>
      <c r="AO66" s="1">
        <v>10278.442424786932</v>
      </c>
      <c r="AP66" s="1">
        <v>11225.480604654771</v>
      </c>
    </row>
    <row r="67" spans="1:42" x14ac:dyDescent="0.25">
      <c r="A67" s="1" t="s">
        <v>56</v>
      </c>
      <c r="B67" s="1"/>
      <c r="C67" s="1"/>
      <c r="D67" s="1">
        <v>1.0973107414826403E-2</v>
      </c>
      <c r="E67" s="1">
        <v>1.0937252116163877E-2</v>
      </c>
      <c r="F67" s="1">
        <v>1.0929633413197118E-2</v>
      </c>
      <c r="G67" s="1">
        <v>1.0971299555682022E-2</v>
      </c>
      <c r="H67" s="1">
        <v>1.0961989129482597E-2</v>
      </c>
      <c r="I67" s="1">
        <v>1.094935806352911E-2</v>
      </c>
      <c r="J67" s="1">
        <v>1.0937864802645173E-2</v>
      </c>
      <c r="K67" s="1">
        <v>1.0880004398682907E-2</v>
      </c>
      <c r="L67" s="1">
        <v>1.0865081031202272E-2</v>
      </c>
      <c r="M67" s="1">
        <v>1.0829547148840725E-2</v>
      </c>
      <c r="N67" s="1">
        <v>1.2191525752175855E-2</v>
      </c>
      <c r="O67" s="1">
        <v>1.2242311335404156E-2</v>
      </c>
      <c r="P67" s="1">
        <v>3121.0545054492782</v>
      </c>
      <c r="Q67" s="1">
        <v>3222.210138306029</v>
      </c>
      <c r="R67" s="1">
        <v>3274.1786780680018</v>
      </c>
      <c r="S67" s="1">
        <v>3326.1581400882428</v>
      </c>
      <c r="T67" s="1">
        <v>3591.9675996755918</v>
      </c>
      <c r="U67" s="1">
        <v>4056.6490110335276</v>
      </c>
      <c r="V67" s="1">
        <v>4472.875354125933</v>
      </c>
      <c r="W67" s="1"/>
      <c r="X67" s="1">
        <v>2172</v>
      </c>
      <c r="Y67" s="1">
        <v>2196</v>
      </c>
      <c r="Z67" s="1">
        <v>2224</v>
      </c>
      <c r="AA67" s="1">
        <v>2257</v>
      </c>
      <c r="AB67" s="1">
        <v>2298</v>
      </c>
      <c r="AC67" s="1">
        <v>2341</v>
      </c>
      <c r="AD67" s="1">
        <v>2389</v>
      </c>
      <c r="AE67" s="1">
        <v>2440</v>
      </c>
      <c r="AF67" s="1">
        <v>2492</v>
      </c>
      <c r="AG67" s="1">
        <v>2540</v>
      </c>
      <c r="AH67" s="1">
        <v>1447.0060957628762</v>
      </c>
      <c r="AI67" s="1">
        <v>2999</v>
      </c>
      <c r="AJ67" s="1">
        <v>3107.0272527246389</v>
      </c>
      <c r="AK67" s="1">
        <v>3213.5404954277706</v>
      </c>
      <c r="AL67" s="1">
        <v>3297.4833224677941</v>
      </c>
      <c r="AM67" s="1">
        <v>3383.527916230847</v>
      </c>
      <c r="AN67" s="1">
        <v>3586.9995540285991</v>
      </c>
      <c r="AO67" s="1">
        <v>3890.385080918265</v>
      </c>
      <c r="AP67" s="1">
        <v>4460.3279893403214</v>
      </c>
    </row>
    <row r="68" spans="1:42" x14ac:dyDescent="0.25">
      <c r="A68" s="1" t="s">
        <v>57</v>
      </c>
      <c r="B68" s="1"/>
      <c r="C68" s="1"/>
      <c r="D68" s="1">
        <v>1.0457795740649472E-3</v>
      </c>
      <c r="E68" s="1">
        <v>1.0409315538607697E-3</v>
      </c>
      <c r="F68" s="1">
        <v>1.0418535447831786E-3</v>
      </c>
      <c r="G68" s="1">
        <v>1.0451171486360808E-3</v>
      </c>
      <c r="H68" s="1">
        <v>1.0399101959213254E-3</v>
      </c>
      <c r="I68" s="1">
        <v>1.0383415164901592E-3</v>
      </c>
      <c r="J68" s="1">
        <v>1.0393031855171428E-3</v>
      </c>
      <c r="K68" s="1">
        <v>1.0344922215141123E-3</v>
      </c>
      <c r="L68" s="1">
        <v>1.0333162938984506E-3</v>
      </c>
      <c r="M68" s="1">
        <v>1.0275278987679584E-3</v>
      </c>
      <c r="N68" s="1">
        <v>9.2257917751434424E-4</v>
      </c>
      <c r="O68" s="1">
        <v>9.2664377230301559E-4</v>
      </c>
      <c r="P68" s="1">
        <v>236.23853709135921</v>
      </c>
      <c r="Q68" s="1">
        <v>243.89519886477783</v>
      </c>
      <c r="R68" s="1">
        <v>247.82879623922526</v>
      </c>
      <c r="S68" s="1">
        <v>251.76322034012378</v>
      </c>
      <c r="T68" s="1">
        <v>271.8828426563386</v>
      </c>
      <c r="U68" s="1">
        <v>307.05546032164415</v>
      </c>
      <c r="V68" s="1">
        <v>338.56042193617441</v>
      </c>
      <c r="W68" s="1"/>
      <c r="X68" s="1">
        <v>207</v>
      </c>
      <c r="Y68" s="1">
        <v>209</v>
      </c>
      <c r="Z68" s="1">
        <v>212</v>
      </c>
      <c r="AA68" s="1">
        <v>215</v>
      </c>
      <c r="AB68" s="1">
        <v>218</v>
      </c>
      <c r="AC68" s="1">
        <v>222</v>
      </c>
      <c r="AD68" s="1">
        <v>227</v>
      </c>
      <c r="AE68" s="1">
        <v>232</v>
      </c>
      <c r="AF68" s="1">
        <v>237</v>
      </c>
      <c r="AG68" s="1">
        <v>241</v>
      </c>
      <c r="AH68" s="1">
        <v>189</v>
      </c>
      <c r="AI68" s="1">
        <v>190</v>
      </c>
      <c r="AJ68" s="1">
        <v>235.11926854567957</v>
      </c>
      <c r="AK68" s="1">
        <v>239.74461468319203</v>
      </c>
      <c r="AL68" s="1">
        <v>242.51385796574894</v>
      </c>
      <c r="AM68" s="1">
        <v>245.2889809412784</v>
      </c>
      <c r="AN68" s="1">
        <v>253.36027437978947</v>
      </c>
      <c r="AO68" s="1">
        <v>275.82329013464005</v>
      </c>
      <c r="AP68" s="1">
        <v>293.1968016956763</v>
      </c>
    </row>
    <row r="69" spans="1:42" x14ac:dyDescent="0.25">
      <c r="A69" s="1" t="s">
        <v>58</v>
      </c>
      <c r="B69" s="1"/>
      <c r="C69" s="1"/>
      <c r="D69" s="1">
        <v>2.2784859318999576E-3</v>
      </c>
      <c r="E69" s="1">
        <v>2.2711233902416791E-3</v>
      </c>
      <c r="F69" s="1">
        <v>2.270454423065229E-3</v>
      </c>
      <c r="G69" s="1">
        <v>2.279813687024753E-3</v>
      </c>
      <c r="H69" s="1">
        <v>2.2801700626164842E-3</v>
      </c>
      <c r="I69" s="1">
        <v>2.2778032366248084E-3</v>
      </c>
      <c r="J69" s="1">
        <v>2.2800572087556701E-3</v>
      </c>
      <c r="K69" s="1">
        <v>2.2651812436602116E-3</v>
      </c>
      <c r="L69" s="1">
        <v>2.2628318841067334E-3</v>
      </c>
      <c r="M69" s="1">
        <v>2.2597086570415683E-3</v>
      </c>
      <c r="N69" s="1">
        <v>1.929412161194382E-3</v>
      </c>
      <c r="O69" s="1">
        <v>1.9390122988719488E-3</v>
      </c>
      <c r="P69" s="1">
        <v>494.33174060967229</v>
      </c>
      <c r="Q69" s="1">
        <v>510.35338969501964</v>
      </c>
      <c r="R69" s="1">
        <v>518.58448552260791</v>
      </c>
      <c r="S69" s="1">
        <v>526.81731128439992</v>
      </c>
      <c r="T69" s="1">
        <v>568.91784256282301</v>
      </c>
      <c r="U69" s="1">
        <v>642.51693239110557</v>
      </c>
      <c r="V69" s="1">
        <v>708.44141154045292</v>
      </c>
      <c r="W69" s="1"/>
      <c r="X69" s="1">
        <v>451</v>
      </c>
      <c r="Y69" s="1">
        <v>456</v>
      </c>
      <c r="Z69" s="1">
        <v>462</v>
      </c>
      <c r="AA69" s="1">
        <v>469</v>
      </c>
      <c r="AB69" s="1">
        <v>478</v>
      </c>
      <c r="AC69" s="1">
        <v>487</v>
      </c>
      <c r="AD69" s="1">
        <v>498</v>
      </c>
      <c r="AE69" s="1">
        <v>508</v>
      </c>
      <c r="AF69" s="1">
        <v>519</v>
      </c>
      <c r="AG69" s="1">
        <v>530</v>
      </c>
      <c r="AH69" s="1">
        <v>457</v>
      </c>
      <c r="AI69" s="1">
        <v>473</v>
      </c>
      <c r="AJ69" s="1">
        <v>492.16587030483612</v>
      </c>
      <c r="AK69" s="1">
        <v>500.56631040585148</v>
      </c>
      <c r="AL69" s="1">
        <v>505.07209347098046</v>
      </c>
      <c r="AM69" s="1">
        <v>509.5793620815229</v>
      </c>
      <c r="AN69" s="1">
        <v>523.85329445286254</v>
      </c>
      <c r="AO69" s="1">
        <v>570.08485186481585</v>
      </c>
      <c r="AP69" s="1">
        <v>598.86466853012234</v>
      </c>
    </row>
    <row r="70" spans="1:42" x14ac:dyDescent="0.25">
      <c r="D70">
        <v>197938.46153964414</v>
      </c>
      <c r="E70">
        <v>200781.69330618149</v>
      </c>
      <c r="F70">
        <v>203483.49445230287</v>
      </c>
      <c r="G70">
        <v>205718.5649289015</v>
      </c>
      <c r="H70">
        <v>209633.48648280089</v>
      </c>
      <c r="I70">
        <v>213802.48836665292</v>
      </c>
      <c r="J70">
        <v>218415.57224425129</v>
      </c>
      <c r="K70">
        <v>224264.61521425282</v>
      </c>
      <c r="L70">
        <v>229358.62078188738</v>
      </c>
      <c r="M70">
        <v>234543.51000003732</v>
      </c>
      <c r="N70">
        <v>237378</v>
      </c>
      <c r="O70">
        <v>244970.08104401338</v>
      </c>
      <c r="P70">
        <v>254939.97170479922</v>
      </c>
      <c r="Q70">
        <v>263202.76049405453</v>
      </c>
      <c r="R70">
        <v>267447.75462450786</v>
      </c>
      <c r="S70">
        <v>271693.64092784986</v>
      </c>
      <c r="T70">
        <v>293406</v>
      </c>
      <c r="U70">
        <v>331363</v>
      </c>
      <c r="V70">
        <v>365362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D91E-1707-4BB1-98B0-C0933227A16D}">
  <dimension ref="A2:J73"/>
  <sheetViews>
    <sheetView tabSelected="1" topLeftCell="A38" workbookViewId="0">
      <selection activeCell="O54" sqref="O54"/>
    </sheetView>
  </sheetViews>
  <sheetFormatPr defaultRowHeight="15" x14ac:dyDescent="0.25"/>
  <cols>
    <col min="1" max="1" width="31.7109375" customWidth="1"/>
    <col min="4" max="5" width="9.140625" hidden="1" customWidth="1"/>
    <col min="6" max="6" width="1.7109375" hidden="1" customWidth="1"/>
    <col min="10" max="10" width="15.42578125" customWidth="1"/>
  </cols>
  <sheetData>
    <row r="2" spans="1:10" x14ac:dyDescent="0.25">
      <c r="A2" s="2" t="s">
        <v>60</v>
      </c>
      <c r="B2" s="3">
        <v>2010</v>
      </c>
      <c r="C2" s="3">
        <v>2020</v>
      </c>
      <c r="D2" s="3">
        <v>2021</v>
      </c>
      <c r="E2" s="3">
        <v>2022</v>
      </c>
      <c r="F2" s="3"/>
      <c r="G2" s="3">
        <v>2030</v>
      </c>
      <c r="H2" s="3">
        <v>2040</v>
      </c>
      <c r="I2" s="3">
        <v>2050</v>
      </c>
      <c r="J2" s="4" t="s">
        <v>62</v>
      </c>
    </row>
    <row r="3" spans="1:10" x14ac:dyDescent="0.25">
      <c r="A3" s="5" t="s">
        <v>21</v>
      </c>
      <c r="B3" s="6">
        <v>433</v>
      </c>
      <c r="C3" s="6">
        <v>428</v>
      </c>
      <c r="D3" s="6"/>
      <c r="E3" s="6"/>
      <c r="F3" s="6"/>
      <c r="G3" s="6">
        <v>436.76150826187825</v>
      </c>
      <c r="H3" s="6">
        <v>439.33944337070852</v>
      </c>
      <c r="I3" s="6">
        <v>435.02394984507055</v>
      </c>
      <c r="J3" s="7">
        <f>SUM(I3-C3)</f>
        <v>7.0239498450705469</v>
      </c>
    </row>
    <row r="4" spans="1:10" x14ac:dyDescent="0.25">
      <c r="A4" s="5" t="s">
        <v>22</v>
      </c>
      <c r="B4" s="6">
        <v>211</v>
      </c>
      <c r="C4" s="6">
        <v>114.00019974803712</v>
      </c>
      <c r="D4" s="6"/>
      <c r="E4" s="6"/>
      <c r="F4" s="6"/>
      <c r="G4" s="6">
        <v>238.86466112420186</v>
      </c>
      <c r="H4" s="6">
        <v>240.23756144960217</v>
      </c>
      <c r="I4" s="6">
        <v>239.21566600514581</v>
      </c>
      <c r="J4" s="7">
        <f t="shared" ref="J4:J16" si="0">SUM(I4-C4)</f>
        <v>125.21546625710869</v>
      </c>
    </row>
    <row r="5" spans="1:10" x14ac:dyDescent="0.25">
      <c r="A5" s="5" t="s">
        <v>23</v>
      </c>
      <c r="B5" s="6">
        <v>267</v>
      </c>
      <c r="C5" s="6">
        <v>254</v>
      </c>
      <c r="D5" s="6"/>
      <c r="E5" s="6"/>
      <c r="F5" s="6"/>
      <c r="G5" s="6">
        <v>253.38879439097903</v>
      </c>
      <c r="H5" s="6">
        <v>255.86574911420456</v>
      </c>
      <c r="I5" s="6">
        <v>252.62330676714674</v>
      </c>
      <c r="J5" s="7">
        <f t="shared" si="0"/>
        <v>-1.3766932328532562</v>
      </c>
    </row>
    <row r="6" spans="1:10" x14ac:dyDescent="0.25">
      <c r="A6" s="5" t="s">
        <v>24</v>
      </c>
      <c r="B6" s="6">
        <v>1191</v>
      </c>
      <c r="C6" s="6">
        <v>1221</v>
      </c>
      <c r="D6" s="6"/>
      <c r="E6" s="6"/>
      <c r="F6" s="6"/>
      <c r="G6" s="6">
        <v>1263.1704137535839</v>
      </c>
      <c r="H6" s="6">
        <v>1271.0293929449231</v>
      </c>
      <c r="I6" s="6">
        <v>1262.3188024583387</v>
      </c>
      <c r="J6" s="7">
        <f t="shared" si="0"/>
        <v>41.318802458338723</v>
      </c>
    </row>
    <row r="7" spans="1:10" x14ac:dyDescent="0.25">
      <c r="A7" s="5" t="s">
        <v>25</v>
      </c>
      <c r="B7" s="6">
        <v>1777</v>
      </c>
      <c r="C7" s="6">
        <v>1877</v>
      </c>
      <c r="D7" s="6"/>
      <c r="E7" s="6"/>
      <c r="F7" s="6"/>
      <c r="G7" s="6">
        <v>1955.4022914978245</v>
      </c>
      <c r="H7" s="6">
        <v>1969.8067159048796</v>
      </c>
      <c r="I7" s="6">
        <v>1958.4953790886427</v>
      </c>
      <c r="J7" s="7">
        <f t="shared" si="0"/>
        <v>81.495379088642721</v>
      </c>
    </row>
    <row r="8" spans="1:10" x14ac:dyDescent="0.25">
      <c r="A8" s="5" t="s">
        <v>26</v>
      </c>
      <c r="B8" s="6">
        <v>6067</v>
      </c>
      <c r="C8" s="6">
        <v>6203</v>
      </c>
      <c r="D8" s="6"/>
      <c r="E8" s="6"/>
      <c r="F8" s="6"/>
      <c r="G8" s="6">
        <v>6351.5382976731998</v>
      </c>
      <c r="H8" s="6">
        <v>6376.4772342518354</v>
      </c>
      <c r="I8" s="6">
        <v>6328.4450729512519</v>
      </c>
      <c r="J8" s="7">
        <f t="shared" si="0"/>
        <v>125.44507295125186</v>
      </c>
    </row>
    <row r="9" spans="1:10" x14ac:dyDescent="0.25">
      <c r="A9" s="5" t="s">
        <v>27</v>
      </c>
      <c r="B9" s="6">
        <v>18970</v>
      </c>
      <c r="C9" s="6">
        <v>23315</v>
      </c>
      <c r="D9" s="6"/>
      <c r="E9" s="6"/>
      <c r="F9" s="6"/>
      <c r="G9" s="6">
        <v>26447.714519902031</v>
      </c>
      <c r="H9" s="6">
        <v>26842.842438872045</v>
      </c>
      <c r="I9" s="6">
        <v>26993.740652094668</v>
      </c>
      <c r="J9" s="7">
        <f t="shared" si="0"/>
        <v>3678.7406520946679</v>
      </c>
    </row>
    <row r="10" spans="1:10" x14ac:dyDescent="0.25">
      <c r="A10" s="5" t="s">
        <v>28</v>
      </c>
      <c r="B10" s="6">
        <v>5148</v>
      </c>
      <c r="C10" s="6">
        <v>5533</v>
      </c>
      <c r="D10" s="6"/>
      <c r="E10" s="6"/>
      <c r="F10" s="6"/>
      <c r="G10" s="6">
        <v>5753.674168038463</v>
      </c>
      <c r="H10" s="6">
        <v>5791.4727717681326</v>
      </c>
      <c r="I10" s="6">
        <v>5765.1210004177374</v>
      </c>
      <c r="J10" s="7">
        <f t="shared" si="0"/>
        <v>232.12100041773738</v>
      </c>
    </row>
    <row r="11" spans="1:10" x14ac:dyDescent="0.25">
      <c r="A11" s="5" t="s">
        <v>29</v>
      </c>
      <c r="B11" s="6">
        <v>31468</v>
      </c>
      <c r="C11" s="6">
        <v>34035</v>
      </c>
      <c r="D11" s="6"/>
      <c r="E11" s="6"/>
      <c r="F11" s="6"/>
      <c r="G11" s="6">
        <v>32071.690906688345</v>
      </c>
      <c r="H11" s="6">
        <v>33501.806778969483</v>
      </c>
      <c r="I11" s="6">
        <v>34160.132114108288</v>
      </c>
      <c r="J11" s="7">
        <f t="shared" si="0"/>
        <v>125.13211410828808</v>
      </c>
    </row>
    <row r="12" spans="1:10" x14ac:dyDescent="0.25">
      <c r="A12" s="5" t="s">
        <v>30</v>
      </c>
      <c r="B12" s="6">
        <v>1072</v>
      </c>
      <c r="C12" s="6">
        <v>901</v>
      </c>
      <c r="D12" s="6"/>
      <c r="E12" s="6"/>
      <c r="F12" s="6"/>
      <c r="G12" s="6">
        <v>869.97990619654149</v>
      </c>
      <c r="H12" s="6">
        <v>874.02155800546188</v>
      </c>
      <c r="I12" s="6">
        <v>857.21867847806288</v>
      </c>
      <c r="J12" s="7">
        <f t="shared" si="0"/>
        <v>-43.781321521937116</v>
      </c>
    </row>
    <row r="13" spans="1:10" x14ac:dyDescent="0.25">
      <c r="A13" s="5" t="s">
        <v>31</v>
      </c>
      <c r="B13" s="6">
        <v>362</v>
      </c>
      <c r="C13" s="6">
        <v>364</v>
      </c>
      <c r="D13" s="6"/>
      <c r="E13" s="6"/>
      <c r="F13" s="6"/>
      <c r="G13" s="6">
        <v>367.61188950994188</v>
      </c>
      <c r="H13" s="6">
        <v>369.78215115970136</v>
      </c>
      <c r="I13" s="6">
        <v>366.13326263384579</v>
      </c>
      <c r="J13" s="7">
        <f t="shared" si="0"/>
        <v>2.1332626338457885</v>
      </c>
    </row>
    <row r="14" spans="1:10" x14ac:dyDescent="0.25">
      <c r="A14" s="5" t="s">
        <v>32</v>
      </c>
      <c r="B14" s="6">
        <v>2054</v>
      </c>
      <c r="C14" s="6">
        <v>2735</v>
      </c>
      <c r="D14" s="6"/>
      <c r="E14" s="6"/>
      <c r="F14" s="6"/>
      <c r="G14" s="6">
        <v>3141.8201900350632</v>
      </c>
      <c r="H14" s="6">
        <v>3162.2212845416743</v>
      </c>
      <c r="I14" s="6">
        <v>3199.4758799730198</v>
      </c>
      <c r="J14" s="7">
        <f t="shared" si="0"/>
        <v>464.4758799730198</v>
      </c>
    </row>
    <row r="15" spans="1:10" x14ac:dyDescent="0.25">
      <c r="A15" s="5" t="s">
        <v>33</v>
      </c>
      <c r="B15" s="6">
        <v>70764</v>
      </c>
      <c r="C15" s="6">
        <v>70875</v>
      </c>
      <c r="D15" s="6"/>
      <c r="E15" s="6"/>
      <c r="F15" s="6"/>
      <c r="G15" s="6">
        <v>72280.211703819688</v>
      </c>
      <c r="H15" s="6">
        <v>72595.70035086562</v>
      </c>
      <c r="I15" s="6">
        <v>71856.357672279119</v>
      </c>
      <c r="J15" s="7">
        <f t="shared" si="0"/>
        <v>981.35767227911856</v>
      </c>
    </row>
    <row r="16" spans="1:10" x14ac:dyDescent="0.25">
      <c r="A16" s="18" t="s">
        <v>63</v>
      </c>
      <c r="B16" s="19">
        <f>SUM(B3:B15)</f>
        <v>139784</v>
      </c>
      <c r="C16" s="19">
        <f t="shared" ref="C16:I16" si="1">SUM(C3:C15)</f>
        <v>147855.00019974803</v>
      </c>
      <c r="D16" s="19">
        <f t="shared" si="1"/>
        <v>0</v>
      </c>
      <c r="E16" s="19">
        <f t="shared" si="1"/>
        <v>0</v>
      </c>
      <c r="F16" s="19"/>
      <c r="G16" s="19">
        <f t="shared" si="1"/>
        <v>151431.82925089175</v>
      </c>
      <c r="H16" s="19">
        <f t="shared" si="1"/>
        <v>153690.60343121827</v>
      </c>
      <c r="I16" s="19">
        <f t="shared" si="1"/>
        <v>153674.30143710034</v>
      </c>
      <c r="J16" s="20">
        <f t="shared" si="0"/>
        <v>5819.3012373523088</v>
      </c>
    </row>
    <row r="17" spans="1:10" x14ac:dyDescent="0.25">
      <c r="A17" s="21" t="s">
        <v>64</v>
      </c>
      <c r="B17" s="22">
        <f>SUM(B16/B18)</f>
        <v>0.25908778108738817</v>
      </c>
      <c r="C17" s="22">
        <f t="shared" ref="C17:I17" si="2">SUM(C16/C18)</f>
        <v>0.25906794797395571</v>
      </c>
      <c r="D17" s="22">
        <f t="shared" si="2"/>
        <v>0</v>
      </c>
      <c r="E17" s="22">
        <f t="shared" si="2"/>
        <v>0</v>
      </c>
      <c r="F17" s="22" t="e">
        <f t="shared" si="2"/>
        <v>#DIV/0!</v>
      </c>
      <c r="G17" s="22">
        <f t="shared" si="2"/>
        <v>0.25412936375779122</v>
      </c>
      <c r="H17" s="22">
        <f t="shared" si="2"/>
        <v>0.25498835288514465</v>
      </c>
      <c r="I17" s="22">
        <f t="shared" si="2"/>
        <v>0.25933651020995752</v>
      </c>
      <c r="J17" s="23"/>
    </row>
    <row r="18" spans="1:10" hidden="1" x14ac:dyDescent="0.25">
      <c r="B18">
        <v>539523.70665003301</v>
      </c>
      <c r="C18">
        <v>570719</v>
      </c>
      <c r="D18">
        <v>571370.82208143</v>
      </c>
      <c r="E18">
        <v>574146.54438629269</v>
      </c>
      <c r="G18">
        <v>595884.81634582102</v>
      </c>
      <c r="H18">
        <v>602735.77868258837</v>
      </c>
      <c r="I18">
        <v>592567.16808862123</v>
      </c>
    </row>
    <row r="20" spans="1:10" x14ac:dyDescent="0.25">
      <c r="A20" s="2" t="s">
        <v>59</v>
      </c>
      <c r="B20" s="8">
        <v>2010</v>
      </c>
      <c r="C20" s="8">
        <v>2020</v>
      </c>
      <c r="D20" s="8">
        <v>2021</v>
      </c>
      <c r="E20" s="8">
        <v>2022</v>
      </c>
      <c r="F20" s="8"/>
      <c r="G20" s="8">
        <v>2030</v>
      </c>
      <c r="H20" s="8">
        <v>2040</v>
      </c>
      <c r="I20" s="8">
        <v>2050</v>
      </c>
      <c r="J20" s="4" t="s">
        <v>62</v>
      </c>
    </row>
    <row r="21" spans="1:10" x14ac:dyDescent="0.25">
      <c r="A21" s="5" t="s">
        <v>0</v>
      </c>
      <c r="B21" s="7">
        <v>338</v>
      </c>
      <c r="C21" s="7">
        <v>276</v>
      </c>
      <c r="D21" s="7"/>
      <c r="E21" s="7"/>
      <c r="F21" s="7"/>
      <c r="G21" s="7">
        <v>270.16013342010848</v>
      </c>
      <c r="H21" s="7">
        <v>278.84936506391438</v>
      </c>
      <c r="I21" s="7">
        <v>277.1350984086032</v>
      </c>
      <c r="J21" s="7">
        <f>SUM(I21-C21)</f>
        <v>1.1350984086031985</v>
      </c>
    </row>
    <row r="22" spans="1:10" x14ac:dyDescent="0.25">
      <c r="A22" s="5" t="s">
        <v>2</v>
      </c>
      <c r="B22" s="7">
        <v>3450</v>
      </c>
      <c r="C22" s="7">
        <v>3719</v>
      </c>
      <c r="D22" s="7"/>
      <c r="E22" s="7"/>
      <c r="F22" s="7"/>
      <c r="G22" s="7">
        <v>4720.5392937106608</v>
      </c>
      <c r="H22" s="7">
        <v>4778.4473858766296</v>
      </c>
      <c r="I22" s="7">
        <v>4953.2535641093455</v>
      </c>
      <c r="J22" s="7">
        <f t="shared" ref="J22:J41" si="3">SUM(I22-C22)</f>
        <v>1234.2535641093455</v>
      </c>
    </row>
    <row r="23" spans="1:10" x14ac:dyDescent="0.25">
      <c r="A23" s="5" t="s">
        <v>3</v>
      </c>
      <c r="B23" s="7">
        <v>1501</v>
      </c>
      <c r="C23" s="7">
        <v>1929</v>
      </c>
      <c r="D23" s="7"/>
      <c r="E23" s="7"/>
      <c r="F23" s="7"/>
      <c r="G23" s="7">
        <v>2193.87995745845</v>
      </c>
      <c r="H23" s="7">
        <v>2287.9297656782296</v>
      </c>
      <c r="I23" s="7">
        <v>2382.7181710691575</v>
      </c>
      <c r="J23" s="7">
        <f t="shared" si="3"/>
        <v>453.71817106915751</v>
      </c>
    </row>
    <row r="24" spans="1:10" x14ac:dyDescent="0.25">
      <c r="A24" s="5" t="s">
        <v>4</v>
      </c>
      <c r="B24" s="7">
        <v>2946</v>
      </c>
      <c r="C24" s="7">
        <v>3979</v>
      </c>
      <c r="D24" s="7"/>
      <c r="E24" s="7"/>
      <c r="F24" s="7"/>
      <c r="G24" s="7">
        <v>4533.2927092645841</v>
      </c>
      <c r="H24" s="7">
        <v>4829.4733918537549</v>
      </c>
      <c r="I24" s="7">
        <v>5038.2939873588202</v>
      </c>
      <c r="J24" s="7">
        <f t="shared" si="3"/>
        <v>1059.2939873588202</v>
      </c>
    </row>
    <row r="25" spans="1:10" x14ac:dyDescent="0.25">
      <c r="A25" s="5" t="s">
        <v>5</v>
      </c>
      <c r="B25" s="7">
        <v>35894</v>
      </c>
      <c r="C25" s="7">
        <v>39554</v>
      </c>
      <c r="D25" s="7"/>
      <c r="E25" s="7"/>
      <c r="F25" s="7"/>
      <c r="G25" s="7">
        <v>41206.553402441641</v>
      </c>
      <c r="H25" s="7">
        <v>43312.569219670404</v>
      </c>
      <c r="I25" s="7">
        <v>44653.361003041093</v>
      </c>
      <c r="J25" s="7">
        <f t="shared" si="3"/>
        <v>5099.3610030410928</v>
      </c>
    </row>
    <row r="26" spans="1:10" x14ac:dyDescent="0.25">
      <c r="A26" s="5" t="s">
        <v>6</v>
      </c>
      <c r="B26" s="7">
        <v>110</v>
      </c>
      <c r="C26" s="7">
        <v>91</v>
      </c>
      <c r="D26" s="7"/>
      <c r="E26" s="7"/>
      <c r="F26" s="7"/>
      <c r="G26" s="7">
        <v>92.085079000993801</v>
      </c>
      <c r="H26" s="7">
        <v>96.369863753438494</v>
      </c>
      <c r="I26" s="7">
        <v>96.027343188778346</v>
      </c>
      <c r="J26" s="7">
        <f t="shared" si="3"/>
        <v>5.027343188778346</v>
      </c>
    </row>
    <row r="27" spans="1:10" x14ac:dyDescent="0.25">
      <c r="A27" s="5" t="s">
        <v>7</v>
      </c>
      <c r="B27" s="7">
        <v>1286</v>
      </c>
      <c r="C27" s="7">
        <v>1315</v>
      </c>
      <c r="D27" s="7"/>
      <c r="E27" s="7"/>
      <c r="F27" s="7"/>
      <c r="G27" s="7">
        <v>1379.5680534115518</v>
      </c>
      <c r="H27" s="7">
        <v>1421.6420329198463</v>
      </c>
      <c r="I27" s="7">
        <v>1439.4981453797329</v>
      </c>
      <c r="J27" s="7">
        <f t="shared" si="3"/>
        <v>124.49814537973293</v>
      </c>
    </row>
    <row r="28" spans="1:10" x14ac:dyDescent="0.25">
      <c r="A28" s="5" t="s">
        <v>8</v>
      </c>
      <c r="B28" s="7">
        <v>763</v>
      </c>
      <c r="C28" s="7">
        <v>1076</v>
      </c>
      <c r="D28" s="7"/>
      <c r="E28" s="7"/>
      <c r="F28" s="7"/>
      <c r="G28" s="7">
        <v>1246.1267741283282</v>
      </c>
      <c r="H28" s="7">
        <v>1281.3100343307256</v>
      </c>
      <c r="I28" s="7">
        <v>1339.0488745745874</v>
      </c>
      <c r="J28" s="7">
        <f t="shared" si="3"/>
        <v>263.04887457458744</v>
      </c>
    </row>
    <row r="29" spans="1:10" x14ac:dyDescent="0.25">
      <c r="A29" s="5" t="s">
        <v>9</v>
      </c>
      <c r="B29" s="7">
        <v>3571</v>
      </c>
      <c r="C29" s="7">
        <v>3769</v>
      </c>
      <c r="D29" s="7"/>
      <c r="E29" s="7"/>
      <c r="F29" s="7"/>
      <c r="G29" s="7">
        <v>3970.4717509124703</v>
      </c>
      <c r="H29" s="7">
        <v>4090.7545484916072</v>
      </c>
      <c r="I29" s="7">
        <v>4174.7262885092723</v>
      </c>
      <c r="J29" s="7">
        <f t="shared" si="3"/>
        <v>405.72628850927231</v>
      </c>
    </row>
    <row r="30" spans="1:10" x14ac:dyDescent="0.25">
      <c r="A30" s="5" t="s">
        <v>10</v>
      </c>
      <c r="B30" s="7">
        <v>68</v>
      </c>
      <c r="C30" s="7">
        <v>71</v>
      </c>
      <c r="D30" s="7"/>
      <c r="E30" s="7"/>
      <c r="F30" s="7"/>
      <c r="G30" s="7">
        <v>76.804662413098256</v>
      </c>
      <c r="H30" s="7">
        <v>80.12823712660628</v>
      </c>
      <c r="I30" s="7">
        <v>82.069479286134907</v>
      </c>
      <c r="J30" s="7">
        <f t="shared" si="3"/>
        <v>11.069479286134907</v>
      </c>
    </row>
    <row r="31" spans="1:10" x14ac:dyDescent="0.25">
      <c r="A31" s="5" t="s">
        <v>11</v>
      </c>
      <c r="B31" s="7">
        <v>369</v>
      </c>
      <c r="C31" s="7">
        <v>388</v>
      </c>
      <c r="D31" s="7"/>
      <c r="E31" s="7"/>
      <c r="F31" s="7"/>
      <c r="G31" s="7">
        <v>407.36414289176548</v>
      </c>
      <c r="H31" s="7">
        <v>419.61320533196181</v>
      </c>
      <c r="I31" s="7">
        <v>426.22088711477761</v>
      </c>
      <c r="J31" s="7">
        <f t="shared" si="3"/>
        <v>38.220887114777611</v>
      </c>
    </row>
    <row r="32" spans="1:10" x14ac:dyDescent="0.25">
      <c r="A32" s="5" t="s">
        <v>12</v>
      </c>
      <c r="B32" s="7">
        <v>243</v>
      </c>
      <c r="C32" s="7">
        <v>212</v>
      </c>
      <c r="D32" s="7"/>
      <c r="E32" s="7"/>
      <c r="F32" s="7"/>
      <c r="G32" s="7">
        <v>212.15917297210387</v>
      </c>
      <c r="H32" s="7">
        <v>220.47528087794777</v>
      </c>
      <c r="I32" s="7">
        <v>220.1989441120121</v>
      </c>
      <c r="J32" s="7">
        <f t="shared" si="3"/>
        <v>8.1989441120121</v>
      </c>
    </row>
    <row r="33" spans="1:10" x14ac:dyDescent="0.25">
      <c r="A33" s="5" t="s">
        <v>13</v>
      </c>
      <c r="B33" s="7">
        <v>186</v>
      </c>
      <c r="C33" s="7">
        <v>179</v>
      </c>
      <c r="D33" s="7"/>
      <c r="E33" s="7"/>
      <c r="F33" s="7"/>
      <c r="G33" s="7">
        <v>185.79015020095721</v>
      </c>
      <c r="H33" s="7">
        <v>191.3382506353546</v>
      </c>
      <c r="I33" s="7">
        <v>192.65899181115662</v>
      </c>
      <c r="J33" s="7">
        <f t="shared" si="3"/>
        <v>13.658991811156625</v>
      </c>
    </row>
    <row r="34" spans="1:10" x14ac:dyDescent="0.25">
      <c r="A34" s="5" t="s">
        <v>14</v>
      </c>
      <c r="B34" s="7">
        <v>215</v>
      </c>
      <c r="C34" s="7">
        <v>193</v>
      </c>
      <c r="D34" s="7"/>
      <c r="E34" s="7"/>
      <c r="F34" s="7"/>
      <c r="G34" s="7">
        <v>194.72942707422672</v>
      </c>
      <c r="H34" s="7">
        <v>201.84113578776953</v>
      </c>
      <c r="I34" s="7">
        <v>202.67171529423968</v>
      </c>
      <c r="J34" s="7">
        <f t="shared" si="3"/>
        <v>9.6717152942396751</v>
      </c>
    </row>
    <row r="35" spans="1:10" x14ac:dyDescent="0.25">
      <c r="A35" s="5" t="s">
        <v>15</v>
      </c>
      <c r="B35" s="7">
        <v>267</v>
      </c>
      <c r="C35" s="7">
        <v>275</v>
      </c>
      <c r="D35" s="7"/>
      <c r="E35" s="7"/>
      <c r="F35" s="7"/>
      <c r="G35" s="7">
        <v>293.81976236978738</v>
      </c>
      <c r="H35" s="7">
        <v>301.52152072104104</v>
      </c>
      <c r="I35" s="7">
        <v>305.69495468717753</v>
      </c>
      <c r="J35" s="7">
        <f t="shared" si="3"/>
        <v>30.694954687177528</v>
      </c>
    </row>
    <row r="36" spans="1:10" x14ac:dyDescent="0.25">
      <c r="A36" s="5" t="s">
        <v>65</v>
      </c>
      <c r="B36" s="7">
        <v>3804.71</v>
      </c>
      <c r="C36" s="7">
        <v>4470</v>
      </c>
      <c r="D36" s="7"/>
      <c r="E36" s="7"/>
      <c r="F36" s="7"/>
      <c r="G36" s="7">
        <v>5338.3213875956408</v>
      </c>
      <c r="H36" s="7">
        <v>5684.1697250149737</v>
      </c>
      <c r="I36" s="7">
        <v>5872.7131200156145</v>
      </c>
      <c r="J36" s="7">
        <f t="shared" si="3"/>
        <v>1402.7131200156145</v>
      </c>
    </row>
    <row r="37" spans="1:10" x14ac:dyDescent="0.25">
      <c r="A37" s="5" t="s">
        <v>17</v>
      </c>
      <c r="B37" s="7">
        <v>10171</v>
      </c>
      <c r="C37" s="7">
        <v>12940</v>
      </c>
      <c r="D37" s="7"/>
      <c r="E37" s="7"/>
      <c r="F37" s="7"/>
      <c r="G37" s="7">
        <v>14535.476230676333</v>
      </c>
      <c r="H37" s="7">
        <v>15479.842850661975</v>
      </c>
      <c r="I37" s="7">
        <v>16022.969331066144</v>
      </c>
      <c r="J37" s="7">
        <f t="shared" si="3"/>
        <v>3082.9693310661442</v>
      </c>
    </row>
    <row r="38" spans="1:10" x14ac:dyDescent="0.25">
      <c r="A38" s="5" t="s">
        <v>18</v>
      </c>
      <c r="B38" s="7">
        <v>152</v>
      </c>
      <c r="C38" s="7">
        <v>140</v>
      </c>
      <c r="D38" s="7"/>
      <c r="E38" s="7"/>
      <c r="F38" s="7"/>
      <c r="G38" s="7">
        <v>139.04929021756431</v>
      </c>
      <c r="H38" s="7">
        <v>140.3866570752852</v>
      </c>
      <c r="I38" s="7">
        <v>140.88278995893117</v>
      </c>
      <c r="J38" s="7">
        <f t="shared" si="3"/>
        <v>0.88278995893116985</v>
      </c>
    </row>
    <row r="39" spans="1:10" x14ac:dyDescent="0.25">
      <c r="A39" s="5" t="s">
        <v>19</v>
      </c>
      <c r="B39" s="7">
        <v>176</v>
      </c>
      <c r="C39" s="7">
        <v>189</v>
      </c>
      <c r="D39" s="7"/>
      <c r="E39" s="7"/>
      <c r="F39" s="7"/>
      <c r="G39" s="7">
        <v>198.59466307501788</v>
      </c>
      <c r="H39" s="7">
        <v>206.82594783232463</v>
      </c>
      <c r="I39" s="7">
        <v>210.5436106339626</v>
      </c>
      <c r="J39" s="7">
        <f t="shared" si="3"/>
        <v>21.543610633962601</v>
      </c>
    </row>
    <row r="40" spans="1:10" x14ac:dyDescent="0.25">
      <c r="A40" s="5" t="s">
        <v>20</v>
      </c>
      <c r="B40" s="7">
        <v>1321</v>
      </c>
      <c r="C40" s="7">
        <v>1702</v>
      </c>
      <c r="D40" s="7"/>
      <c r="E40" s="7"/>
      <c r="F40" s="7"/>
      <c r="G40" s="7">
        <v>2035.7098918954421</v>
      </c>
      <c r="H40" s="7">
        <v>2131.6704692695434</v>
      </c>
      <c r="I40" s="7">
        <v>2216.4431030150199</v>
      </c>
      <c r="J40" s="7">
        <f t="shared" si="3"/>
        <v>514.44310301501991</v>
      </c>
    </row>
    <row r="41" spans="1:10" x14ac:dyDescent="0.25">
      <c r="A41" s="18" t="s">
        <v>63</v>
      </c>
      <c r="B41" s="19">
        <f>SUM(B21:B40)</f>
        <v>66831.709999999992</v>
      </c>
      <c r="C41" s="19">
        <f t="shared" ref="C41:I41" si="4">SUM(C21:C40)</f>
        <v>76467</v>
      </c>
      <c r="D41" s="19">
        <f t="shared" si="4"/>
        <v>0</v>
      </c>
      <c r="E41" s="19">
        <f t="shared" si="4"/>
        <v>0</v>
      </c>
      <c r="F41" s="19">
        <f t="shared" si="4"/>
        <v>0</v>
      </c>
      <c r="G41" s="19">
        <f t="shared" si="4"/>
        <v>83230.495935130704</v>
      </c>
      <c r="H41" s="19">
        <f t="shared" si="4"/>
        <v>87435.158887973346</v>
      </c>
      <c r="I41" s="19">
        <f t="shared" si="4"/>
        <v>90247.129402634542</v>
      </c>
      <c r="J41" s="20">
        <f t="shared" si="3"/>
        <v>13780.129402634542</v>
      </c>
    </row>
    <row r="42" spans="1:10" x14ac:dyDescent="0.25">
      <c r="A42" s="21" t="s">
        <v>64</v>
      </c>
      <c r="B42" s="22">
        <f>SUM(B41/B43)</f>
        <v>0.41057416257810742</v>
      </c>
      <c r="C42" s="22">
        <f t="shared" ref="C42:E42" si="5">SUM(C41/C43)</f>
        <v>0.42049260108550407</v>
      </c>
      <c r="D42" s="22">
        <f t="shared" si="5"/>
        <v>0</v>
      </c>
      <c r="E42" s="22">
        <f t="shared" si="5"/>
        <v>0</v>
      </c>
      <c r="F42" s="22"/>
      <c r="G42" s="22">
        <f t="shared" ref="G42:I42" si="6">SUM(G41/G43)</f>
        <v>0.41983509628699922</v>
      </c>
      <c r="H42" s="22">
        <f t="shared" si="6"/>
        <v>0.42148975913170245</v>
      </c>
      <c r="I42" s="22">
        <f t="shared" si="6"/>
        <v>0.42191420224937987</v>
      </c>
      <c r="J42" s="23"/>
    </row>
    <row r="43" spans="1:10" hidden="1" x14ac:dyDescent="0.25">
      <c r="A43" s="9"/>
      <c r="B43" s="10">
        <v>162776.21947846259</v>
      </c>
      <c r="C43" s="10">
        <v>181851</v>
      </c>
      <c r="D43" s="10">
        <v>183958.93124868104</v>
      </c>
      <c r="E43" s="10">
        <v>186242.95221662641</v>
      </c>
      <c r="F43" s="11"/>
      <c r="G43" s="12">
        <v>198245.68424892792</v>
      </c>
      <c r="H43" s="12">
        <v>207443.13946819425</v>
      </c>
      <c r="I43" s="12">
        <v>213899.24520552729</v>
      </c>
    </row>
    <row r="44" spans="1:10" x14ac:dyDescent="0.25">
      <c r="A44" s="9"/>
      <c r="B44" s="13"/>
      <c r="C44" s="13"/>
      <c r="D44" s="13"/>
      <c r="E44" s="13"/>
      <c r="F44" s="11"/>
      <c r="G44" s="13"/>
      <c r="H44" s="13"/>
      <c r="I44" s="13"/>
    </row>
    <row r="45" spans="1:10" x14ac:dyDescent="0.25">
      <c r="A45" s="14" t="s">
        <v>61</v>
      </c>
      <c r="B45" s="15">
        <v>2010</v>
      </c>
      <c r="C45" s="15">
        <v>2020</v>
      </c>
      <c r="D45" s="15">
        <v>2021</v>
      </c>
      <c r="E45" s="15">
        <v>2022</v>
      </c>
      <c r="F45" s="16"/>
      <c r="G45" s="15">
        <v>2030</v>
      </c>
      <c r="H45" s="15">
        <v>2040</v>
      </c>
      <c r="I45" s="15">
        <v>2050</v>
      </c>
      <c r="J45" s="4" t="s">
        <v>62</v>
      </c>
    </row>
    <row r="46" spans="1:10" x14ac:dyDescent="0.25">
      <c r="A46" s="5" t="s">
        <v>34</v>
      </c>
      <c r="B46" s="6">
        <v>1059</v>
      </c>
      <c r="C46" s="6">
        <v>963</v>
      </c>
      <c r="D46" s="6"/>
      <c r="E46" s="6"/>
      <c r="F46" s="6"/>
      <c r="G46" s="6">
        <v>1065.0577544660653</v>
      </c>
      <c r="H46" s="6">
        <v>1162.218742161001</v>
      </c>
      <c r="I46" s="6">
        <v>1215.4750577275913</v>
      </c>
      <c r="J46" s="7">
        <f>SUM(I46-C46)</f>
        <v>252.47505772759132</v>
      </c>
    </row>
    <row r="47" spans="1:10" x14ac:dyDescent="0.25">
      <c r="A47" s="5" t="s">
        <v>35</v>
      </c>
      <c r="B47" s="6">
        <v>173</v>
      </c>
      <c r="C47" s="6">
        <v>240</v>
      </c>
      <c r="D47" s="6"/>
      <c r="E47" s="6"/>
      <c r="F47" s="6"/>
      <c r="G47" s="6">
        <v>298.95074612915471</v>
      </c>
      <c r="H47" s="6">
        <v>322.47065290499307</v>
      </c>
      <c r="I47" s="6">
        <v>375.25557575528245</v>
      </c>
      <c r="J47" s="7">
        <f t="shared" ref="J47:J70" si="7">SUM(I47-C47)</f>
        <v>135.25557575528245</v>
      </c>
    </row>
    <row r="48" spans="1:10" x14ac:dyDescent="0.25">
      <c r="A48" s="5" t="s">
        <v>36</v>
      </c>
      <c r="B48" s="6">
        <v>1244</v>
      </c>
      <c r="C48" s="6">
        <v>1189</v>
      </c>
      <c r="D48" s="6"/>
      <c r="E48" s="6"/>
      <c r="F48" s="6"/>
      <c r="G48" s="6">
        <v>1317.753511141379</v>
      </c>
      <c r="H48" s="6">
        <v>1436.2692984231217</v>
      </c>
      <c r="I48" s="6">
        <v>1482.1433543924063</v>
      </c>
      <c r="J48" s="7">
        <f t="shared" si="7"/>
        <v>293.14335439240631</v>
      </c>
    </row>
    <row r="49" spans="1:10" x14ac:dyDescent="0.25">
      <c r="A49" s="5" t="s">
        <v>37</v>
      </c>
      <c r="B49" s="6">
        <v>2015</v>
      </c>
      <c r="C49" s="6">
        <v>2576</v>
      </c>
      <c r="D49" s="6"/>
      <c r="E49" s="6"/>
      <c r="F49" s="6"/>
      <c r="G49" s="6">
        <v>3147.3619461036396</v>
      </c>
      <c r="H49" s="6">
        <v>3412.1411469443019</v>
      </c>
      <c r="I49" s="6">
        <v>3852.4486535814822</v>
      </c>
      <c r="J49" s="7">
        <f t="shared" si="7"/>
        <v>1276.4486535814822</v>
      </c>
    </row>
    <row r="50" spans="1:10" x14ac:dyDescent="0.25">
      <c r="A50" s="5" t="s">
        <v>38</v>
      </c>
      <c r="B50" s="6">
        <v>792</v>
      </c>
      <c r="C50" s="6">
        <v>878</v>
      </c>
      <c r="D50" s="6"/>
      <c r="E50" s="6"/>
      <c r="F50" s="6"/>
      <c r="G50" s="6">
        <v>1021.7790980585596</v>
      </c>
      <c r="H50" s="6">
        <v>1111.8360441055602</v>
      </c>
      <c r="I50" s="6">
        <v>1196.1158669252413</v>
      </c>
      <c r="J50" s="7">
        <f t="shared" si="7"/>
        <v>318.11586692524133</v>
      </c>
    </row>
    <row r="51" spans="1:10" x14ac:dyDescent="0.25">
      <c r="A51" s="5" t="s">
        <v>39</v>
      </c>
      <c r="B51" s="6">
        <v>1590</v>
      </c>
      <c r="C51" s="6">
        <v>2034</v>
      </c>
      <c r="D51" s="6"/>
      <c r="E51" s="6"/>
      <c r="F51" s="6"/>
      <c r="G51" s="6">
        <v>2499.6317150571413</v>
      </c>
      <c r="H51" s="6">
        <v>2713.8529997252499</v>
      </c>
      <c r="I51" s="6">
        <v>3076.6632062946646</v>
      </c>
      <c r="J51" s="7">
        <f t="shared" si="7"/>
        <v>1042.6632062946646</v>
      </c>
    </row>
    <row r="52" spans="1:10" x14ac:dyDescent="0.25">
      <c r="A52" s="5" t="s">
        <v>40</v>
      </c>
      <c r="B52" s="6">
        <v>341</v>
      </c>
      <c r="C52" s="6">
        <v>360</v>
      </c>
      <c r="D52" s="6"/>
      <c r="E52" s="6"/>
      <c r="F52" s="6"/>
      <c r="G52" s="6">
        <v>414.29416681044262</v>
      </c>
      <c r="H52" s="6">
        <v>450.80815860390669</v>
      </c>
      <c r="I52" s="6">
        <v>478.22375163010787</v>
      </c>
      <c r="J52" s="7">
        <f t="shared" si="7"/>
        <v>118.22375163010787</v>
      </c>
    </row>
    <row r="53" spans="1:10" x14ac:dyDescent="0.25">
      <c r="A53" s="5" t="s">
        <v>41</v>
      </c>
      <c r="B53" s="6">
        <v>370</v>
      </c>
      <c r="C53" s="6">
        <v>493</v>
      </c>
      <c r="D53" s="6"/>
      <c r="E53" s="6"/>
      <c r="F53" s="6"/>
      <c r="G53" s="6">
        <v>610.9765097419297</v>
      </c>
      <c r="H53" s="6">
        <v>663.65769943782118</v>
      </c>
      <c r="I53" s="6">
        <v>760.55817381096199</v>
      </c>
      <c r="J53" s="7">
        <f t="shared" si="7"/>
        <v>267.55817381096199</v>
      </c>
    </row>
    <row r="54" spans="1:10" x14ac:dyDescent="0.25">
      <c r="A54" s="5" t="s">
        <v>42</v>
      </c>
      <c r="B54" s="6">
        <v>380</v>
      </c>
      <c r="C54" s="6">
        <v>344</v>
      </c>
      <c r="D54" s="6"/>
      <c r="E54" s="6"/>
      <c r="F54" s="6"/>
      <c r="G54" s="6">
        <v>382.98716937562114</v>
      </c>
      <c r="H54" s="6">
        <v>417.01011959014721</v>
      </c>
      <c r="I54" s="6">
        <v>426.02632659903691</v>
      </c>
      <c r="J54" s="7">
        <f t="shared" si="7"/>
        <v>82.026326599036906</v>
      </c>
    </row>
    <row r="55" spans="1:10" x14ac:dyDescent="0.25">
      <c r="A55" s="5" t="s">
        <v>43</v>
      </c>
      <c r="B55" s="6">
        <v>848</v>
      </c>
      <c r="C55" s="6">
        <v>798</v>
      </c>
      <c r="D55" s="6"/>
      <c r="E55" s="6"/>
      <c r="F55" s="6"/>
      <c r="G55" s="6">
        <v>893.57805392929572</v>
      </c>
      <c r="H55" s="6">
        <v>971.63079508778856</v>
      </c>
      <c r="I55" s="6">
        <v>1002.1673273846689</v>
      </c>
      <c r="J55" s="7">
        <f t="shared" si="7"/>
        <v>204.16732738466885</v>
      </c>
    </row>
    <row r="56" spans="1:10" x14ac:dyDescent="0.25">
      <c r="A56" s="5" t="s">
        <v>44</v>
      </c>
      <c r="B56" s="6">
        <v>6452</v>
      </c>
      <c r="C56" s="6">
        <v>7167</v>
      </c>
      <c r="D56" s="6"/>
      <c r="E56" s="6"/>
      <c r="F56" s="6"/>
      <c r="G56" s="6">
        <v>8408.181362412668</v>
      </c>
      <c r="H56" s="6">
        <v>9141.2958063402075</v>
      </c>
      <c r="I56" s="6">
        <v>9862.6658684985487</v>
      </c>
      <c r="J56" s="7">
        <f t="shared" si="7"/>
        <v>2695.6658684985487</v>
      </c>
    </row>
    <row r="57" spans="1:10" x14ac:dyDescent="0.25">
      <c r="A57" s="5" t="s">
        <v>45</v>
      </c>
      <c r="B57" s="6">
        <v>976</v>
      </c>
      <c r="C57" s="6">
        <v>991</v>
      </c>
      <c r="D57" s="6"/>
      <c r="E57" s="6"/>
      <c r="F57" s="6"/>
      <c r="G57" s="6">
        <v>1131.2170900644196</v>
      </c>
      <c r="H57" s="6">
        <v>1231.7092135517</v>
      </c>
      <c r="I57" s="6">
        <v>1293.7851855082695</v>
      </c>
      <c r="J57" s="7">
        <f t="shared" si="7"/>
        <v>302.78518550826948</v>
      </c>
    </row>
    <row r="58" spans="1:10" x14ac:dyDescent="0.25">
      <c r="A58" s="5" t="s">
        <v>46</v>
      </c>
      <c r="B58" s="6">
        <v>123</v>
      </c>
      <c r="C58" s="6">
        <v>69.500292781976427</v>
      </c>
      <c r="D58" s="6"/>
      <c r="E58" s="6"/>
      <c r="F58" s="6"/>
      <c r="G58" s="6">
        <v>163.73614176977884</v>
      </c>
      <c r="H58" s="6">
        <v>176.00335104805009</v>
      </c>
      <c r="I58" s="6">
        <v>190.76450243393464</v>
      </c>
      <c r="J58" s="7">
        <f t="shared" si="7"/>
        <v>121.26420965195821</v>
      </c>
    </row>
    <row r="59" spans="1:10" x14ac:dyDescent="0.25">
      <c r="A59" s="5" t="s">
        <v>47</v>
      </c>
      <c r="B59" s="6">
        <v>3733</v>
      </c>
      <c r="C59" s="6">
        <v>3903</v>
      </c>
      <c r="D59" s="6"/>
      <c r="E59" s="6"/>
      <c r="F59" s="6"/>
      <c r="G59" s="6">
        <v>4483.3749714670357</v>
      </c>
      <c r="H59" s="6">
        <v>4879.3191024730731</v>
      </c>
      <c r="I59" s="6">
        <v>5168.7035090556428</v>
      </c>
      <c r="J59" s="7">
        <f t="shared" si="7"/>
        <v>1265.7035090556428</v>
      </c>
    </row>
    <row r="60" spans="1:10" x14ac:dyDescent="0.25">
      <c r="A60" s="5" t="s">
        <v>48</v>
      </c>
      <c r="B60" s="6">
        <v>2858</v>
      </c>
      <c r="C60" s="6">
        <v>3311</v>
      </c>
      <c r="D60" s="6"/>
      <c r="E60" s="6"/>
      <c r="F60" s="6"/>
      <c r="G60" s="6">
        <v>3929.9011762635305</v>
      </c>
      <c r="H60" s="6">
        <v>4267.6429332625921</v>
      </c>
      <c r="I60" s="6">
        <v>4666.1802355455757</v>
      </c>
      <c r="J60" s="7">
        <f t="shared" si="7"/>
        <v>1355.1802355455757</v>
      </c>
    </row>
    <row r="61" spans="1:10" x14ac:dyDescent="0.25">
      <c r="A61" s="5" t="s">
        <v>49</v>
      </c>
      <c r="B61" s="6">
        <v>5815.29</v>
      </c>
      <c r="C61" s="6">
        <v>6831</v>
      </c>
      <c r="D61" s="6"/>
      <c r="E61" s="6"/>
      <c r="F61" s="6"/>
      <c r="G61" s="6">
        <v>8605.3432423695849</v>
      </c>
      <c r="H61" s="6">
        <v>9523.8343528030564</v>
      </c>
      <c r="I61" s="6">
        <v>10359.347877969172</v>
      </c>
      <c r="J61" s="7">
        <f t="shared" si="7"/>
        <v>3528.3478779691723</v>
      </c>
    </row>
    <row r="62" spans="1:10" x14ac:dyDescent="0.25">
      <c r="A62" s="5" t="s">
        <v>50</v>
      </c>
      <c r="B62" s="6">
        <v>3876</v>
      </c>
      <c r="C62" s="6">
        <v>6900</v>
      </c>
      <c r="D62" s="6"/>
      <c r="E62" s="6"/>
      <c r="F62" s="6"/>
      <c r="G62" s="6">
        <v>9494.2922910290526</v>
      </c>
      <c r="H62" s="6">
        <v>10265.162105564075</v>
      </c>
      <c r="I62" s="6">
        <v>13367.136999333352</v>
      </c>
      <c r="J62" s="7">
        <f t="shared" si="7"/>
        <v>6467.1369993333519</v>
      </c>
    </row>
    <row r="63" spans="1:10" x14ac:dyDescent="0.25">
      <c r="A63" s="5" t="s">
        <v>51</v>
      </c>
      <c r="B63" s="6">
        <v>530</v>
      </c>
      <c r="C63" s="6">
        <v>1841</v>
      </c>
      <c r="D63" s="6"/>
      <c r="E63" s="6"/>
      <c r="F63" s="6"/>
      <c r="G63" s="6">
        <v>3251.5860046757307</v>
      </c>
      <c r="H63" s="6">
        <v>3488.2041436560203</v>
      </c>
      <c r="I63" s="6">
        <v>6627.2475934828071</v>
      </c>
      <c r="J63" s="7">
        <f t="shared" si="7"/>
        <v>4786.2475934828071</v>
      </c>
    </row>
    <row r="64" spans="1:10" x14ac:dyDescent="0.25">
      <c r="A64" s="5" t="s">
        <v>52</v>
      </c>
      <c r="B64" s="6">
        <v>2570</v>
      </c>
      <c r="C64" s="6">
        <v>3312</v>
      </c>
      <c r="D64" s="6"/>
      <c r="E64" s="6"/>
      <c r="F64" s="6"/>
      <c r="G64" s="6">
        <v>4111.5484816161106</v>
      </c>
      <c r="H64" s="6">
        <v>4462.3454121967316</v>
      </c>
      <c r="I64" s="6">
        <v>5070.0313925391938</v>
      </c>
      <c r="J64" s="7">
        <f t="shared" si="7"/>
        <v>1758.0313925391938</v>
      </c>
    </row>
    <row r="65" spans="1:10" x14ac:dyDescent="0.25">
      <c r="A65" s="5" t="s">
        <v>53</v>
      </c>
      <c r="B65" s="6">
        <v>1852</v>
      </c>
      <c r="C65" s="6">
        <v>2656</v>
      </c>
      <c r="D65" s="6"/>
      <c r="E65" s="6"/>
      <c r="F65" s="6"/>
      <c r="G65" s="6">
        <v>3372.6313951234879</v>
      </c>
      <c r="H65" s="6">
        <v>3657.5526315925808</v>
      </c>
      <c r="I65" s="6">
        <v>4307.7169674853776</v>
      </c>
      <c r="J65" s="7">
        <f t="shared" si="7"/>
        <v>1651.7169674853776</v>
      </c>
    </row>
    <row r="66" spans="1:10" x14ac:dyDescent="0.25">
      <c r="A66" s="5" t="s">
        <v>54</v>
      </c>
      <c r="B66" s="6">
        <v>1324</v>
      </c>
      <c r="C66" s="6">
        <v>1113</v>
      </c>
      <c r="D66" s="6"/>
      <c r="E66" s="6"/>
      <c r="F66" s="6"/>
      <c r="G66" s="6">
        <v>1204.4884875547489</v>
      </c>
      <c r="H66" s="6">
        <v>1314.0304456052181</v>
      </c>
      <c r="I66" s="6">
        <v>1318.7878134050263</v>
      </c>
      <c r="J66" s="7">
        <f t="shared" si="7"/>
        <v>205.78781340502633</v>
      </c>
    </row>
    <row r="67" spans="1:10" x14ac:dyDescent="0.25">
      <c r="A67" s="5" t="s">
        <v>55</v>
      </c>
      <c r="B67" s="6">
        <v>6918</v>
      </c>
      <c r="C67" s="6">
        <v>7983</v>
      </c>
      <c r="D67" s="6"/>
      <c r="E67" s="6"/>
      <c r="F67" s="6"/>
      <c r="G67" s="6">
        <v>9461.7207454902928</v>
      </c>
      <c r="H67" s="6">
        <v>10278.442424786932</v>
      </c>
      <c r="I67" s="6">
        <v>11225.480604654771</v>
      </c>
      <c r="J67" s="7">
        <f t="shared" si="7"/>
        <v>3242.480604654771</v>
      </c>
    </row>
    <row r="68" spans="1:10" x14ac:dyDescent="0.25">
      <c r="A68" s="5" t="s">
        <v>56</v>
      </c>
      <c r="B68" s="6">
        <v>2172</v>
      </c>
      <c r="C68" s="6">
        <v>1447.0060957628762</v>
      </c>
      <c r="D68" s="6"/>
      <c r="E68" s="6"/>
      <c r="F68" s="6"/>
      <c r="G68" s="6">
        <v>3586.9995540285991</v>
      </c>
      <c r="H68" s="6">
        <v>3890.385080918265</v>
      </c>
      <c r="I68" s="6">
        <v>4460.3279893403214</v>
      </c>
      <c r="J68" s="7">
        <f t="shared" si="7"/>
        <v>3013.3218935774453</v>
      </c>
    </row>
    <row r="69" spans="1:10" x14ac:dyDescent="0.25">
      <c r="A69" s="5" t="s">
        <v>57</v>
      </c>
      <c r="B69" s="6">
        <v>207</v>
      </c>
      <c r="C69" s="6">
        <v>189</v>
      </c>
      <c r="D69" s="6"/>
      <c r="E69" s="6"/>
      <c r="F69" s="6"/>
      <c r="G69" s="6">
        <v>253.36027437978947</v>
      </c>
      <c r="H69" s="6">
        <v>275.82329013464005</v>
      </c>
      <c r="I69" s="6">
        <v>293.1968016956763</v>
      </c>
      <c r="J69" s="7">
        <f t="shared" si="7"/>
        <v>104.1968016956763</v>
      </c>
    </row>
    <row r="70" spans="1:10" x14ac:dyDescent="0.25">
      <c r="A70" s="5" t="s">
        <v>58</v>
      </c>
      <c r="B70" s="6">
        <v>451</v>
      </c>
      <c r="C70" s="6">
        <v>457</v>
      </c>
      <c r="D70" s="6"/>
      <c r="E70" s="6"/>
      <c r="F70" s="6"/>
      <c r="G70" s="6">
        <v>523.85329445286254</v>
      </c>
      <c r="H70" s="6">
        <v>570.08485186481585</v>
      </c>
      <c r="I70" s="6">
        <v>598.86466853012234</v>
      </c>
      <c r="J70" s="7">
        <f t="shared" si="7"/>
        <v>141.86466853012234</v>
      </c>
    </row>
    <row r="71" spans="1:10" x14ac:dyDescent="0.25">
      <c r="A71" s="18" t="s">
        <v>63</v>
      </c>
      <c r="B71" s="19">
        <f>SUM(B46:B70)</f>
        <v>48669.29</v>
      </c>
      <c r="C71" s="19">
        <f t="shared" ref="C71:I71" si="8">SUM(C46:C70)</f>
        <v>58045.506388544847</v>
      </c>
      <c r="D71" s="19">
        <f t="shared" si="8"/>
        <v>0</v>
      </c>
      <c r="E71" s="19">
        <f t="shared" si="8"/>
        <v>0</v>
      </c>
      <c r="F71" s="19">
        <f t="shared" si="8"/>
        <v>0</v>
      </c>
      <c r="G71" s="19">
        <f t="shared" si="8"/>
        <v>73634.605183510925</v>
      </c>
      <c r="H71" s="19">
        <f t="shared" si="8"/>
        <v>80083.730802781822</v>
      </c>
      <c r="I71" s="19">
        <f t="shared" si="8"/>
        <v>92675.315303579249</v>
      </c>
      <c r="J71" s="20">
        <f>SUM(J46:J70)</f>
        <v>34629.80891503438</v>
      </c>
    </row>
    <row r="72" spans="1:10" x14ac:dyDescent="0.25">
      <c r="A72" s="21" t="s">
        <v>64</v>
      </c>
      <c r="B72" s="22">
        <f>SUM(B71/B73)</f>
        <v>0.24588091481277005</v>
      </c>
      <c r="C72" s="22">
        <f t="shared" ref="C72:I72" si="9">SUM(C71/C73)</f>
        <v>0.24452774220249918</v>
      </c>
      <c r="D72" s="22">
        <f t="shared" si="9"/>
        <v>0</v>
      </c>
      <c r="E72" s="22">
        <f t="shared" si="9"/>
        <v>0</v>
      </c>
      <c r="F72" s="22" t="e">
        <f t="shared" si="9"/>
        <v>#DIV/0!</v>
      </c>
      <c r="G72" s="22">
        <f t="shared" si="9"/>
        <v>0.25096496762492498</v>
      </c>
      <c r="H72" s="22">
        <f t="shared" si="9"/>
        <v>0.24167966137142427</v>
      </c>
      <c r="I72" s="22">
        <f t="shared" si="9"/>
        <v>0.25365311957145414</v>
      </c>
      <c r="J72" s="23"/>
    </row>
    <row r="73" spans="1:10" hidden="1" x14ac:dyDescent="0.25">
      <c r="B73" s="10">
        <v>197938.46153964414</v>
      </c>
      <c r="C73" s="10">
        <v>237378</v>
      </c>
      <c r="D73" s="10">
        <v>244970.0810440135</v>
      </c>
      <c r="E73" s="10">
        <v>254939.9717047993</v>
      </c>
      <c r="G73" s="17">
        <v>293405.91191022389</v>
      </c>
      <c r="H73" s="17">
        <v>331363.1372550854</v>
      </c>
      <c r="I73" s="17">
        <v>365362.41091831948</v>
      </c>
    </row>
  </sheetData>
  <pageMargins left="0.7" right="0.7" top="0.75" bottom="0.75" header="0.3" footer="0.3"/>
  <ignoredErrors>
    <ignoredError sqref="B16:J16 B41:J41 B71:J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E.C. Ratledge</dc:creator>
  <cp:lastModifiedBy>Daniel Blevins</cp:lastModifiedBy>
  <dcterms:created xsi:type="dcterms:W3CDTF">2023-09-25T17:58:52Z</dcterms:created>
  <dcterms:modified xsi:type="dcterms:W3CDTF">2023-09-27T13:19:13Z</dcterms:modified>
</cp:coreProperties>
</file>