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mographics\Delaware Population Consortium\2018_DPC_Meeting_info\"/>
    </mc:Choice>
  </mc:AlternateContent>
  <bookViews>
    <workbookView xWindow="0" yWindow="0" windowWidth="28800" windowHeight="12885"/>
  </bookViews>
  <sheets>
    <sheet name="DE" sheetId="4" r:id="rId1"/>
    <sheet name="Wilmington" sheetId="6" r:id="rId2"/>
  </sheets>
  <definedNames>
    <definedName name="_xlnm.Print_Area" localSheetId="0">DE!$B$1:$AR$95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6" l="1"/>
  <c r="M25" i="6"/>
  <c r="L25" i="6"/>
  <c r="K25" i="6"/>
  <c r="J25" i="6"/>
  <c r="I25" i="6"/>
  <c r="H25" i="6"/>
  <c r="G25" i="6"/>
  <c r="F25" i="6"/>
  <c r="E25" i="6"/>
  <c r="C25" i="6"/>
  <c r="Q76" i="6"/>
  <c r="P76" i="6"/>
  <c r="Q75" i="6"/>
  <c r="P75" i="6"/>
  <c r="Q74" i="6"/>
  <c r="P74" i="6"/>
  <c r="Q73" i="6"/>
  <c r="P73" i="6"/>
  <c r="Q72" i="6"/>
  <c r="P72" i="6"/>
  <c r="Q69" i="6"/>
  <c r="P69" i="6"/>
  <c r="Q68" i="6"/>
  <c r="P68" i="6"/>
  <c r="Q67" i="6"/>
  <c r="P67" i="6"/>
  <c r="Q66" i="6"/>
  <c r="P66" i="6"/>
  <c r="Q65" i="6"/>
  <c r="P65" i="6"/>
  <c r="Q64" i="6"/>
  <c r="P64" i="6"/>
  <c r="Q63" i="6"/>
  <c r="P63" i="6"/>
  <c r="Q62" i="6"/>
  <c r="P62" i="6"/>
  <c r="Q61" i="6"/>
  <c r="P61" i="6"/>
  <c r="Q60" i="6"/>
  <c r="P60" i="6"/>
  <c r="Q59" i="6"/>
  <c r="P59" i="6"/>
  <c r="Q58" i="6"/>
  <c r="P58" i="6"/>
  <c r="Q57" i="6"/>
  <c r="P57" i="6"/>
  <c r="Q47" i="6"/>
  <c r="P47" i="6"/>
  <c r="Q46" i="6"/>
  <c r="P46" i="6"/>
  <c r="Q45" i="6"/>
  <c r="P45" i="6"/>
  <c r="Q44" i="6"/>
  <c r="P44" i="6"/>
  <c r="Q43" i="6"/>
  <c r="P43" i="6"/>
  <c r="Q42" i="6"/>
  <c r="P42" i="6"/>
  <c r="Q41" i="6"/>
  <c r="P41" i="6"/>
  <c r="Q39" i="6"/>
  <c r="P39" i="6"/>
  <c r="Q37" i="6"/>
  <c r="P37" i="6"/>
  <c r="Q35" i="6"/>
  <c r="P35" i="6"/>
  <c r="Q34" i="6"/>
  <c r="P34" i="6"/>
  <c r="Q33" i="6"/>
  <c r="P33" i="6"/>
  <c r="Q32" i="6"/>
  <c r="P32" i="6"/>
  <c r="Q30" i="6"/>
  <c r="P30" i="6"/>
  <c r="Q29" i="6"/>
  <c r="P29" i="6"/>
  <c r="Q28" i="6"/>
  <c r="P28" i="6"/>
  <c r="Q27" i="6"/>
  <c r="P27" i="6"/>
  <c r="Q26" i="6"/>
  <c r="P26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Q9" i="6"/>
  <c r="P9" i="6"/>
  <c r="Q8" i="6"/>
  <c r="P8" i="6"/>
  <c r="Q7" i="6"/>
  <c r="P7" i="6"/>
  <c r="Q6" i="6"/>
  <c r="P6" i="6"/>
  <c r="Q5" i="6"/>
  <c r="P5" i="6"/>
  <c r="Q4" i="6"/>
  <c r="P4" i="6"/>
  <c r="Q3" i="6"/>
  <c r="P3" i="6"/>
  <c r="Q2" i="6"/>
  <c r="P2" i="6"/>
  <c r="AO23" i="4"/>
  <c r="Z23" i="4"/>
  <c r="AR93" i="4"/>
  <c r="AQ93" i="4"/>
  <c r="AR92" i="4"/>
  <c r="AQ92" i="4"/>
  <c r="AR91" i="4"/>
  <c r="AQ91" i="4"/>
  <c r="AR90" i="4"/>
  <c r="AQ90" i="4"/>
  <c r="AR89" i="4"/>
  <c r="AQ89" i="4"/>
  <c r="AR85" i="4"/>
  <c r="AQ85" i="4"/>
  <c r="AR84" i="4"/>
  <c r="AQ84" i="4"/>
  <c r="AR83" i="4"/>
  <c r="AQ83" i="4"/>
  <c r="AR82" i="4"/>
  <c r="AQ82" i="4"/>
  <c r="AR81" i="4"/>
  <c r="AQ81" i="4"/>
  <c r="AR80" i="4"/>
  <c r="AQ80" i="4"/>
  <c r="AR79" i="4"/>
  <c r="AQ79" i="4"/>
  <c r="AR78" i="4"/>
  <c r="AQ78" i="4"/>
  <c r="AR77" i="4"/>
  <c r="AQ77" i="4"/>
  <c r="AR76" i="4"/>
  <c r="AQ76" i="4"/>
  <c r="AR75" i="4"/>
  <c r="AQ75" i="4"/>
  <c r="AR74" i="4"/>
  <c r="AQ74" i="4"/>
  <c r="AR73" i="4"/>
  <c r="AQ73" i="4"/>
  <c r="AR72" i="4"/>
  <c r="AQ72" i="4"/>
  <c r="AR71" i="4"/>
  <c r="AQ71" i="4"/>
  <c r="AR70" i="4"/>
  <c r="AQ70" i="4"/>
  <c r="AR69" i="4"/>
  <c r="AQ69" i="4"/>
  <c r="AR68" i="4"/>
  <c r="AQ68" i="4"/>
  <c r="AR67" i="4"/>
  <c r="AQ67" i="4"/>
  <c r="AR66" i="4"/>
  <c r="AQ66" i="4"/>
  <c r="AR65" i="4"/>
  <c r="AQ65" i="4"/>
  <c r="AR64" i="4"/>
  <c r="AQ64" i="4"/>
  <c r="AR63" i="4"/>
  <c r="AQ63" i="4"/>
  <c r="AR62" i="4"/>
  <c r="AQ62" i="4"/>
  <c r="AR61" i="4"/>
  <c r="AQ61" i="4"/>
  <c r="AR60" i="4"/>
  <c r="AQ60" i="4"/>
  <c r="AR59" i="4"/>
  <c r="AQ59" i="4"/>
  <c r="AR58" i="4"/>
  <c r="AQ58" i="4"/>
  <c r="AR57" i="4"/>
  <c r="AQ57" i="4"/>
  <c r="AR47" i="4"/>
  <c r="AQ47" i="4"/>
  <c r="AR45" i="4"/>
  <c r="AQ45" i="4"/>
  <c r="AR44" i="4"/>
  <c r="AQ44" i="4"/>
  <c r="AR43" i="4"/>
  <c r="AQ43" i="4"/>
  <c r="AR42" i="4"/>
  <c r="AQ42" i="4"/>
  <c r="AR41" i="4"/>
  <c r="AQ41" i="4"/>
  <c r="AR40" i="4"/>
  <c r="AQ40" i="4"/>
  <c r="AR39" i="4"/>
  <c r="AQ39" i="4"/>
  <c r="AR38" i="4"/>
  <c r="AQ38" i="4"/>
  <c r="AR37" i="4"/>
  <c r="AQ37" i="4"/>
  <c r="AR36" i="4"/>
  <c r="AQ36" i="4"/>
  <c r="AR35" i="4"/>
  <c r="AQ35" i="4"/>
  <c r="AR34" i="4"/>
  <c r="AQ34" i="4"/>
  <c r="AR31" i="4"/>
  <c r="AQ31" i="4"/>
  <c r="AR30" i="4"/>
  <c r="AQ30" i="4"/>
  <c r="AR29" i="4"/>
  <c r="AQ29" i="4"/>
  <c r="AR28" i="4"/>
  <c r="AQ28" i="4"/>
  <c r="AR27" i="4"/>
  <c r="AQ27" i="4"/>
  <c r="AR26" i="4"/>
  <c r="AQ26" i="4"/>
  <c r="AR22" i="4"/>
  <c r="AQ22" i="4"/>
  <c r="AR21" i="4"/>
  <c r="AQ21" i="4"/>
  <c r="AR20" i="4"/>
  <c r="AQ20" i="4"/>
  <c r="AR19" i="4"/>
  <c r="AQ19" i="4"/>
  <c r="AR18" i="4"/>
  <c r="AQ18" i="4"/>
  <c r="AR17" i="4"/>
  <c r="AQ17" i="4"/>
  <c r="AR16" i="4"/>
  <c r="AQ16" i="4"/>
  <c r="AR15" i="4"/>
  <c r="AQ15" i="4"/>
  <c r="AR14" i="4"/>
  <c r="AQ14" i="4"/>
  <c r="AR13" i="4"/>
  <c r="AQ13" i="4"/>
  <c r="AR12" i="4"/>
  <c r="AQ12" i="4"/>
  <c r="AR11" i="4"/>
  <c r="AQ11" i="4"/>
  <c r="AR10" i="4"/>
  <c r="AQ10" i="4"/>
  <c r="AR9" i="4"/>
  <c r="AQ9" i="4"/>
  <c r="AR8" i="4"/>
  <c r="AQ8" i="4"/>
  <c r="AR7" i="4"/>
  <c r="AQ7" i="4"/>
  <c r="AR6" i="4"/>
  <c r="AQ6" i="4"/>
  <c r="AR5" i="4"/>
  <c r="AQ5" i="4"/>
  <c r="AR4" i="4"/>
  <c r="AQ4" i="4"/>
  <c r="AR3" i="4"/>
  <c r="AQ3" i="4"/>
  <c r="AQ2" i="4"/>
  <c r="AC93" i="4"/>
  <c r="AB93" i="4"/>
  <c r="AC92" i="4"/>
  <c r="AB92" i="4"/>
  <c r="AC91" i="4"/>
  <c r="AB91" i="4"/>
  <c r="AC90" i="4"/>
  <c r="AB90" i="4"/>
  <c r="AC89" i="4"/>
  <c r="AB89" i="4"/>
  <c r="AC87" i="4"/>
  <c r="AB87" i="4"/>
  <c r="AC86" i="4"/>
  <c r="AB86" i="4"/>
  <c r="AC85" i="4"/>
  <c r="AB85" i="4"/>
  <c r="AC84" i="4"/>
  <c r="AB84" i="4"/>
  <c r="AC83" i="4"/>
  <c r="AB83" i="4"/>
  <c r="AC82" i="4"/>
  <c r="AB82" i="4"/>
  <c r="AC81" i="4"/>
  <c r="AB81" i="4"/>
  <c r="AC80" i="4"/>
  <c r="AB80" i="4"/>
  <c r="AC79" i="4"/>
  <c r="AB79" i="4"/>
  <c r="AC78" i="4"/>
  <c r="AB78" i="4"/>
  <c r="AC77" i="4"/>
  <c r="AB77" i="4"/>
  <c r="AC76" i="4"/>
  <c r="AB76" i="4"/>
  <c r="AC75" i="4"/>
  <c r="AB75" i="4"/>
  <c r="AC74" i="4"/>
  <c r="AB74" i="4"/>
  <c r="AC73" i="4"/>
  <c r="AB73" i="4"/>
  <c r="AC72" i="4"/>
  <c r="AB72" i="4"/>
  <c r="AC71" i="4"/>
  <c r="AB71" i="4"/>
  <c r="AC70" i="4"/>
  <c r="AB70" i="4"/>
  <c r="AC68" i="4"/>
  <c r="AB68" i="4"/>
  <c r="AC63" i="4"/>
  <c r="AB63" i="4"/>
  <c r="AC60" i="4"/>
  <c r="AB60" i="4"/>
  <c r="AC59" i="4"/>
  <c r="AB59" i="4"/>
  <c r="AC58" i="4"/>
  <c r="AB58" i="4"/>
  <c r="AC57" i="4"/>
  <c r="AB57" i="4"/>
  <c r="AC54" i="4"/>
  <c r="AB54" i="4"/>
  <c r="AC53" i="4"/>
  <c r="AB53" i="4"/>
  <c r="AC52" i="4"/>
  <c r="AB52" i="4"/>
  <c r="AC51" i="4"/>
  <c r="AB51" i="4"/>
  <c r="AC49" i="4"/>
  <c r="AB49" i="4"/>
  <c r="AC47" i="4"/>
  <c r="AB47" i="4"/>
  <c r="AC45" i="4"/>
  <c r="AB45" i="4"/>
  <c r="AC44" i="4"/>
  <c r="AB44" i="4"/>
  <c r="AC43" i="4"/>
  <c r="AB43" i="4"/>
  <c r="AC42" i="4"/>
  <c r="AB42" i="4"/>
  <c r="AC41" i="4"/>
  <c r="AB41" i="4"/>
  <c r="AC40" i="4"/>
  <c r="AB40" i="4"/>
  <c r="AC38" i="4"/>
  <c r="AB38" i="4"/>
  <c r="AC37" i="4"/>
  <c r="AB37" i="4"/>
  <c r="AC36" i="4"/>
  <c r="AB36" i="4"/>
  <c r="AC35" i="4"/>
  <c r="AB35" i="4"/>
  <c r="AC34" i="4"/>
  <c r="AB34" i="4"/>
  <c r="AC31" i="4"/>
  <c r="AB31" i="4"/>
  <c r="AC30" i="4"/>
  <c r="AB30" i="4"/>
  <c r="AC29" i="4"/>
  <c r="AB29" i="4"/>
  <c r="AC28" i="4"/>
  <c r="AB28" i="4"/>
  <c r="AC27" i="4"/>
  <c r="AB27" i="4"/>
  <c r="AC26" i="4"/>
  <c r="AB26" i="4"/>
  <c r="AC22" i="4"/>
  <c r="AB22" i="4"/>
  <c r="AC21" i="4"/>
  <c r="AB21" i="4"/>
  <c r="AC20" i="4"/>
  <c r="AB20" i="4"/>
  <c r="AC19" i="4"/>
  <c r="AB19" i="4"/>
  <c r="AC18" i="4"/>
  <c r="AB18" i="4"/>
  <c r="AC17" i="4"/>
  <c r="AB17" i="4"/>
  <c r="AC16" i="4"/>
  <c r="AB16" i="4"/>
  <c r="AC15" i="4"/>
  <c r="AB15" i="4"/>
  <c r="AC14" i="4"/>
  <c r="AB14" i="4"/>
  <c r="AC13" i="4"/>
  <c r="AB13" i="4"/>
  <c r="AC12" i="4"/>
  <c r="AB12" i="4"/>
  <c r="AC11" i="4"/>
  <c r="AB11" i="4"/>
  <c r="AC10" i="4"/>
  <c r="AB10" i="4"/>
  <c r="AC9" i="4"/>
  <c r="AB9" i="4"/>
  <c r="AC8" i="4"/>
  <c r="AB8" i="4"/>
  <c r="AC7" i="4"/>
  <c r="AB7" i="4"/>
  <c r="AC6" i="4"/>
  <c r="AB6" i="4"/>
  <c r="AC5" i="4"/>
  <c r="AB5" i="4"/>
  <c r="AC4" i="4"/>
  <c r="AB4" i="4"/>
  <c r="AC3" i="4"/>
  <c r="AB3" i="4"/>
  <c r="AC2" i="4"/>
  <c r="AB2" i="4"/>
  <c r="AR2" i="4"/>
  <c r="N93" i="4"/>
  <c r="M93" i="4"/>
  <c r="N92" i="4"/>
  <c r="M92" i="4"/>
  <c r="N91" i="4"/>
  <c r="M91" i="4"/>
  <c r="N90" i="4"/>
  <c r="M90" i="4"/>
  <c r="N89" i="4"/>
  <c r="M89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69" i="4"/>
  <c r="M69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1" i="4"/>
  <c r="M31" i="4"/>
  <c r="N30" i="4"/>
  <c r="M30" i="4"/>
  <c r="N29" i="4"/>
  <c r="M29" i="4"/>
  <c r="N28" i="4"/>
  <c r="M28" i="4"/>
  <c r="N27" i="4"/>
  <c r="M27" i="4"/>
  <c r="N26" i="4"/>
  <c r="M26" i="4"/>
  <c r="K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N2" i="4"/>
  <c r="M2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Q23" i="4" l="1"/>
  <c r="Y23" i="4"/>
  <c r="AN23" i="4"/>
  <c r="J23" i="4"/>
  <c r="AM23" i="4" l="1"/>
  <c r="X23" i="4"/>
  <c r="I23" i="4"/>
  <c r="C23" i="4"/>
  <c r="AL23" i="4"/>
  <c r="W23" i="4"/>
  <c r="H23" i="4"/>
  <c r="AK23" i="4"/>
  <c r="V23" i="4"/>
  <c r="G23" i="4"/>
  <c r="U23" i="4"/>
  <c r="AJ23" i="4"/>
  <c r="F23" i="4"/>
  <c r="AI23" i="4"/>
  <c r="AH23" i="4"/>
  <c r="AG23" i="4"/>
  <c r="T23" i="4"/>
  <c r="S23" i="4"/>
  <c r="R23" i="4"/>
  <c r="E23" i="4"/>
  <c r="D23" i="4"/>
</calcChain>
</file>

<file path=xl/sharedStrings.xml><?xml version="1.0" encoding="utf-8"?>
<sst xmlns="http://schemas.openxmlformats.org/spreadsheetml/2006/main" count="1202" uniqueCount="834">
  <si>
    <t>Total population</t>
  </si>
  <si>
    <t xml:space="preserve"> Under 5 years</t>
  </si>
  <si>
    <t xml:space="preserve"> 5 to 9 years</t>
  </si>
  <si>
    <t xml:space="preserve"> 10 to 14 years</t>
  </si>
  <si>
    <t xml:space="preserve"> 15 to 19 years</t>
  </si>
  <si>
    <t xml:space="preserve"> 20 to 24 years</t>
  </si>
  <si>
    <t xml:space="preserve"> 25 to 34 years</t>
  </si>
  <si>
    <t xml:space="preserve"> 35 to 44 years</t>
  </si>
  <si>
    <t xml:space="preserve"> 45 to 54 years</t>
  </si>
  <si>
    <t xml:space="preserve"> 55 to 59 years</t>
  </si>
  <si>
    <t xml:space="preserve"> 60 to 64 years</t>
  </si>
  <si>
    <t xml:space="preserve"> 65 to 74 years</t>
  </si>
  <si>
    <t xml:space="preserve"> 75 to 84 years</t>
  </si>
  <si>
    <t xml:space="preserve"> 85 years and over</t>
  </si>
  <si>
    <t>Median age in years</t>
  </si>
  <si>
    <t xml:space="preserve"> 18 years and over</t>
  </si>
  <si>
    <t xml:space="preserve"> 21 years and over</t>
  </si>
  <si>
    <t xml:space="preserve"> 25 years and over</t>
  </si>
  <si>
    <t xml:space="preserve"> 62 years and over</t>
  </si>
  <si>
    <t xml:space="preserve"> 65 years and over</t>
  </si>
  <si>
    <t xml:space="preserve"> Male</t>
  </si>
  <si>
    <t xml:space="preserve">  18 years old and over</t>
  </si>
  <si>
    <t xml:space="preserve">  65 years old and over</t>
  </si>
  <si>
    <t xml:space="preserve"> Female</t>
  </si>
  <si>
    <t xml:space="preserve"> One race</t>
  </si>
  <si>
    <t xml:space="preserve">  White alone</t>
  </si>
  <si>
    <t xml:space="preserve">  Black or African American</t>
  </si>
  <si>
    <t xml:space="preserve">  American Indian and Alaska Native</t>
  </si>
  <si>
    <t xml:space="preserve">  Asian</t>
  </si>
  <si>
    <t xml:space="preserve">  Native Hawaiian and Other Pacific Islander</t>
  </si>
  <si>
    <t xml:space="preserve">  Some other race</t>
  </si>
  <si>
    <t xml:space="preserve"> Two or more races</t>
  </si>
  <si>
    <t xml:space="preserve"> White (alone or in combination)</t>
  </si>
  <si>
    <t xml:space="preserve"> Black (alone or in combination)</t>
  </si>
  <si>
    <t xml:space="preserve"> American Indian (alone or in combination)</t>
  </si>
  <si>
    <t xml:space="preserve"> Asian (alone or in combination)</t>
  </si>
  <si>
    <t xml:space="preserve"> Native Hawaiian (alone or in combination)</t>
  </si>
  <si>
    <t xml:space="preserve"> Some other race (alone or in combination)</t>
  </si>
  <si>
    <t xml:space="preserve"> Hispanic or Latino of any race</t>
  </si>
  <si>
    <t xml:space="preserve"> Not Hispanic or Latino</t>
  </si>
  <si>
    <t xml:space="preserve">  Black or African American alone</t>
  </si>
  <si>
    <t xml:space="preserve">  American Indian and Alaska Native alone</t>
  </si>
  <si>
    <t xml:space="preserve">  Asian alone</t>
  </si>
  <si>
    <t xml:space="preserve">  Native Hawaiian and Other Pacific Islander alone</t>
  </si>
  <si>
    <t>525,587</t>
  </si>
  <si>
    <t>35,713</t>
  </si>
  <si>
    <t>34,666</t>
  </si>
  <si>
    <t>35,566</t>
  </si>
  <si>
    <t>39,457</t>
  </si>
  <si>
    <t>36,846</t>
  </si>
  <si>
    <t>65,833</t>
  </si>
  <si>
    <t>81,250</t>
  </si>
  <si>
    <t>77,622</t>
  </si>
  <si>
    <t>32,074</t>
  </si>
  <si>
    <t>25,223</t>
  </si>
  <si>
    <t>32,539</t>
  </si>
  <si>
    <t>20,643</t>
  </si>
  <si>
    <t>8,155</t>
  </si>
  <si>
    <t>36.8</t>
  </si>
  <si>
    <t>128,367</t>
  </si>
  <si>
    <t>397,220</t>
  </si>
  <si>
    <t>369,399</t>
  </si>
  <si>
    <t>343,339</t>
  </si>
  <si>
    <t>76,859</t>
  </si>
  <si>
    <t>61,337</t>
  </si>
  <si>
    <t>255,362</t>
  </si>
  <si>
    <t>189,568</t>
  </si>
  <si>
    <t>25,664</t>
  </si>
  <si>
    <t>270,225</t>
  </si>
  <si>
    <t>207,652</t>
  </si>
  <si>
    <t>35,673</t>
  </si>
  <si>
    <t>519,781</t>
  </si>
  <si>
    <t>367,072</t>
  </si>
  <si>
    <t>121,504</t>
  </si>
  <si>
    <t>1,159</t>
  </si>
  <si>
    <t>19,583</t>
  </si>
  <si>
    <t>70</t>
  </si>
  <si>
    <t>10,393</t>
  </si>
  <si>
    <t>5,806</t>
  </si>
  <si>
    <t>371,864</t>
  </si>
  <si>
    <t>2,553</t>
  </si>
  <si>
    <t>21,261</t>
  </si>
  <si>
    <t>338</t>
  </si>
  <si>
    <t>11,341</t>
  </si>
  <si>
    <t>37,186</t>
  </si>
  <si>
    <t>488,401</t>
  </si>
  <si>
    <t>342,899</t>
  </si>
  <si>
    <t>119,024</t>
  </si>
  <si>
    <t>1,103</t>
  </si>
  <si>
    <t>19,010</t>
  </si>
  <si>
    <t xml:space="preserve"> Under 18 years of Age</t>
  </si>
  <si>
    <t>Total housing units</t>
  </si>
  <si>
    <t xml:space="preserve"> Occupied housing units</t>
  </si>
  <si>
    <t xml:space="preserve">  Owner-occupied</t>
  </si>
  <si>
    <t xml:space="preserve">  Renter-occupied</t>
  </si>
  <si>
    <t xml:space="preserve"> Vacant housing units</t>
  </si>
  <si>
    <t xml:space="preserve">  For Sale</t>
  </si>
  <si>
    <t xml:space="preserve">  For Rent</t>
  </si>
  <si>
    <t xml:space="preserve">  For Seasonal, Recreational, or Occasional use</t>
  </si>
  <si>
    <t>Total Owner Units</t>
  </si>
  <si>
    <t>Homeowner vacancy rate</t>
  </si>
  <si>
    <t>Total Rental Units</t>
  </si>
  <si>
    <t>Rental vacancy rate</t>
  </si>
  <si>
    <t>People living in owned homes</t>
  </si>
  <si>
    <t>People living in rental homes</t>
  </si>
  <si>
    <t>211,088</t>
  </si>
  <si>
    <t>191,289</t>
  </si>
  <si>
    <t>53,245</t>
  </si>
  <si>
    <t>2.76</t>
  </si>
  <si>
    <t>2.38</t>
  </si>
  <si>
    <t>19,799</t>
  </si>
  <si>
    <t>3,393</t>
  </si>
  <si>
    <t>7,691</t>
  </si>
  <si>
    <t>1,259</t>
  </si>
  <si>
    <t>141,437</t>
  </si>
  <si>
    <t>2.4</t>
  </si>
  <si>
    <t>60,936</t>
  </si>
  <si>
    <t>381,217</t>
  </si>
  <si>
    <t>126,591</t>
  </si>
  <si>
    <t xml:space="preserve"> Family households</t>
  </si>
  <si>
    <t xml:space="preserve">  With own children under 18 years</t>
  </si>
  <si>
    <t xml:space="preserve">  Married-couple families</t>
  </si>
  <si>
    <t xml:space="preserve">   With own children under 18 years</t>
  </si>
  <si>
    <t xml:space="preserve">  Male householder, no wife present</t>
  </si>
  <si>
    <t xml:space="preserve">  Female householder, no husband present</t>
  </si>
  <si>
    <t xml:space="preserve"> Nonfamily households</t>
  </si>
  <si>
    <t xml:space="preserve">  Householder living alone</t>
  </si>
  <si>
    <t xml:space="preserve">   65 years and over living alone</t>
  </si>
  <si>
    <t>Average household size</t>
  </si>
  <si>
    <t>Average family size</t>
  </si>
  <si>
    <t>S2. PERSONS BY HOUSEHOLD TYPE / GROUP QUARTERS</t>
  </si>
  <si>
    <t xml:space="preserve"> Household population</t>
  </si>
  <si>
    <t xml:space="preserve">  Living in Family Households</t>
  </si>
  <si>
    <t xml:space="preserve">  Living in NonFamily Households</t>
  </si>
  <si>
    <t xml:space="preserve">   Living Alone</t>
  </si>
  <si>
    <t xml:space="preserve">  Living in Group Quarters</t>
  </si>
  <si>
    <t>125,235</t>
  </si>
  <si>
    <t>58,073</t>
  </si>
  <si>
    <t>91,459</t>
  </si>
  <si>
    <t>39,752</t>
  </si>
  <si>
    <t>9,334</t>
  </si>
  <si>
    <t>4,315</t>
  </si>
  <si>
    <t>24,442</t>
  </si>
  <si>
    <t>14,006</t>
  </si>
  <si>
    <t>66,054</t>
  </si>
  <si>
    <t>54,297</t>
  </si>
  <si>
    <t>17,026</t>
  </si>
  <si>
    <t>63,914</t>
  </si>
  <si>
    <t>41,794</t>
  </si>
  <si>
    <t>2.65</t>
  </si>
  <si>
    <t>3.29</t>
  </si>
  <si>
    <t>507,808</t>
  </si>
  <si>
    <t>423,210</t>
  </si>
  <si>
    <t>84,598</t>
  </si>
  <si>
    <t>17,779</t>
  </si>
  <si>
    <t>0</t>
  </si>
  <si>
    <t>2.69</t>
  </si>
  <si>
    <t>2.39</t>
  </si>
  <si>
    <t>8.4</t>
  </si>
  <si>
    <t>2.6</t>
  </si>
  <si>
    <t>Kent ACS 2006</t>
  </si>
  <si>
    <t>Kent ACS 2011</t>
  </si>
  <si>
    <t>Sussex ACS 2006</t>
  </si>
  <si>
    <t>Sussex ACS 2011</t>
  </si>
  <si>
    <t>147,601</t>
  </si>
  <si>
    <t>10,335</t>
  </si>
  <si>
    <t>10,918</t>
  </si>
  <si>
    <t>9,365</t>
  </si>
  <si>
    <t>11,153</t>
  </si>
  <si>
    <t>10,803</t>
  </si>
  <si>
    <t>20,716</t>
  </si>
  <si>
    <t>20,719</t>
  </si>
  <si>
    <t>19,727</t>
  </si>
  <si>
    <t>7,269</t>
  </si>
  <si>
    <t>8,116</t>
  </si>
  <si>
    <t>10,019</t>
  </si>
  <si>
    <t>6,363</t>
  </si>
  <si>
    <t>2,098</t>
  </si>
  <si>
    <t>35.3</t>
  </si>
  <si>
    <t>37,147</t>
  </si>
  <si>
    <t>110,454</t>
  </si>
  <si>
    <t>103,689</t>
  </si>
  <si>
    <t>95,027</t>
  </si>
  <si>
    <t>23,566</t>
  </si>
  <si>
    <t>18,480</t>
  </si>
  <si>
    <t>70,283</t>
  </si>
  <si>
    <t>51,787</t>
  </si>
  <si>
    <t>7,681</t>
  </si>
  <si>
    <t>77,318</t>
  </si>
  <si>
    <t>58,667</t>
  </si>
  <si>
    <t>10,799</t>
  </si>
  <si>
    <t>143,403</t>
  </si>
  <si>
    <t>103,777</t>
  </si>
  <si>
    <t>31,585</t>
  </si>
  <si>
    <t>701</t>
  </si>
  <si>
    <t>3,209</t>
  </si>
  <si>
    <t>84</t>
  </si>
  <si>
    <t>4,047</t>
  </si>
  <si>
    <t>4,198</t>
  </si>
  <si>
    <t>107,263</t>
  </si>
  <si>
    <t>34,502</t>
  </si>
  <si>
    <t>1,933</t>
  </si>
  <si>
    <t>3,818</t>
  </si>
  <si>
    <t>4,407</t>
  </si>
  <si>
    <t>5,662</t>
  </si>
  <si>
    <t>102,920</t>
  </si>
  <si>
    <t>31,114</t>
  </si>
  <si>
    <t>3,047</t>
  </si>
  <si>
    <t>60,172</t>
  </si>
  <si>
    <t>55,424</t>
  </si>
  <si>
    <t>40,728</t>
  </si>
  <si>
    <t>14,696</t>
  </si>
  <si>
    <t>2.46</t>
  </si>
  <si>
    <t>4,748</t>
  </si>
  <si>
    <t>2.0</t>
  </si>
  <si>
    <t>2.2</t>
  </si>
  <si>
    <t>107,945</t>
  </si>
  <si>
    <t>36,119</t>
  </si>
  <si>
    <t>38,815</t>
  </si>
  <si>
    <t>19,383</t>
  </si>
  <si>
    <t>27,905</t>
  </si>
  <si>
    <t>12,402</t>
  </si>
  <si>
    <t>2,539</t>
  </si>
  <si>
    <t>1,791</t>
  </si>
  <si>
    <t>8,371</t>
  </si>
  <si>
    <t>5,190</t>
  </si>
  <si>
    <t>16,609</t>
  </si>
  <si>
    <t>13,820</t>
  </si>
  <si>
    <t>5,331</t>
  </si>
  <si>
    <t>21,144</t>
  </si>
  <si>
    <t>13,053</t>
  </si>
  <si>
    <t>3.07</t>
  </si>
  <si>
    <t>144,064</t>
  </si>
  <si>
    <t>123,263</t>
  </si>
  <si>
    <t>20,801</t>
  </si>
  <si>
    <t>3,537</t>
  </si>
  <si>
    <t>73,397</t>
  </si>
  <si>
    <t>49,515</t>
  </si>
  <si>
    <t>18,743</t>
  </si>
  <si>
    <t>37,845</t>
  </si>
  <si>
    <t>12,990</t>
  </si>
  <si>
    <t>3,336</t>
  </si>
  <si>
    <t>8,334</t>
  </si>
  <si>
    <t>4,650</t>
  </si>
  <si>
    <t>23,882</t>
  </si>
  <si>
    <t>18,850</t>
  </si>
  <si>
    <t>8,280</t>
  </si>
  <si>
    <t>22,566</t>
  </si>
  <si>
    <t>23,195</t>
  </si>
  <si>
    <t>2.41</t>
  </si>
  <si>
    <t>2.85</t>
  </si>
  <si>
    <t>180,288</t>
  </si>
  <si>
    <t>176,689</t>
  </si>
  <si>
    <t>145,568</t>
  </si>
  <si>
    <t>31,121</t>
  </si>
  <si>
    <t>3,599</t>
  </si>
  <si>
    <t>111,606</t>
  </si>
  <si>
    <t>59,422</t>
  </si>
  <si>
    <t>13,975</t>
  </si>
  <si>
    <t>2.37</t>
  </si>
  <si>
    <t>2.55</t>
  </si>
  <si>
    <t>38,209</t>
  </si>
  <si>
    <t>2,921</t>
  </si>
  <si>
    <t>1,318</t>
  </si>
  <si>
    <t>29,832</t>
  </si>
  <si>
    <t>62,343</t>
  </si>
  <si>
    <t>4.6</t>
  </si>
  <si>
    <t>15,293</t>
  </si>
  <si>
    <t>141,060</t>
  </si>
  <si>
    <t>35,629</t>
  </si>
  <si>
    <t>11,043</t>
  </si>
  <si>
    <t>10,609</t>
  </si>
  <si>
    <t>9,692</t>
  </si>
  <si>
    <t>10,760</t>
  </si>
  <si>
    <t>10,238</t>
  </si>
  <si>
    <t>23,138</t>
  </si>
  <si>
    <t>23,437</t>
  </si>
  <si>
    <t>24,655</t>
  </si>
  <si>
    <t>11,182</t>
  </si>
  <si>
    <t>10,797</t>
  </si>
  <si>
    <t>18,065</t>
  </si>
  <si>
    <t>12,766</t>
  </si>
  <si>
    <t>3,906</t>
  </si>
  <si>
    <t>41.8</t>
  </si>
  <si>
    <t>38,222</t>
  </si>
  <si>
    <t>142,066</t>
  </si>
  <si>
    <t>136,845</t>
  </si>
  <si>
    <t>127,946</t>
  </si>
  <si>
    <t>41,480</t>
  </si>
  <si>
    <t>34,737</t>
  </si>
  <si>
    <t>87,915</t>
  </si>
  <si>
    <t>68,146</t>
  </si>
  <si>
    <t>15,307</t>
  </si>
  <si>
    <t>92,373</t>
  </si>
  <si>
    <t>73,920</t>
  </si>
  <si>
    <t>19,430</t>
  </si>
  <si>
    <t>178,002</t>
  </si>
  <si>
    <t>144,789</t>
  </si>
  <si>
    <t>23,756</t>
  </si>
  <si>
    <t>721</t>
  </si>
  <si>
    <t>1,621</t>
  </si>
  <si>
    <t>7,115</t>
  </si>
  <si>
    <t>2,286</t>
  </si>
  <si>
    <t>146,890</t>
  </si>
  <si>
    <t>25,371</t>
  </si>
  <si>
    <t>1,681</t>
  </si>
  <si>
    <t>1,909</t>
  </si>
  <si>
    <t>7,338</t>
  </si>
  <si>
    <t>10,988</t>
  </si>
  <si>
    <t>169,300</t>
  </si>
  <si>
    <t>140,959</t>
  </si>
  <si>
    <t>23,717</t>
  </si>
  <si>
    <t>715</t>
  </si>
  <si>
    <t>56,799</t>
  </si>
  <si>
    <t>40,101</t>
  </si>
  <si>
    <t>17,684</t>
  </si>
  <si>
    <t>28,359</t>
  </si>
  <si>
    <t>10,575</t>
  </si>
  <si>
    <t>3,471</t>
  </si>
  <si>
    <t>1,879</t>
  </si>
  <si>
    <t>8,271</t>
  </si>
  <si>
    <t>5,230</t>
  </si>
  <si>
    <t>16,698</t>
  </si>
  <si>
    <t>13,259</t>
  </si>
  <si>
    <t>5,532</t>
  </si>
  <si>
    <t>19,865</t>
  </si>
  <si>
    <t>15,948</t>
  </si>
  <si>
    <t>2.82</t>
  </si>
  <si>
    <t>3.35</t>
  </si>
  <si>
    <t>164,834</t>
  </si>
  <si>
    <t>160,368</t>
  </si>
  <si>
    <t>139,337</t>
  </si>
  <si>
    <t>21,031</t>
  </si>
  <si>
    <t>4,466</t>
  </si>
  <si>
    <t>66,247</t>
  </si>
  <si>
    <t>39,697</t>
  </si>
  <si>
    <t>17,102</t>
  </si>
  <si>
    <t>2.9</t>
  </si>
  <si>
    <t>2.64</t>
  </si>
  <si>
    <t>9,448</t>
  </si>
  <si>
    <t>423</t>
  </si>
  <si>
    <t>2,280</t>
  </si>
  <si>
    <t>1,915</t>
  </si>
  <si>
    <t>40,120</t>
  </si>
  <si>
    <t>1.1</t>
  </si>
  <si>
    <t>19,382</t>
  </si>
  <si>
    <t>11.8</t>
  </si>
  <si>
    <t>115,142</t>
  </si>
  <si>
    <t>45,226</t>
  </si>
  <si>
    <t>125,102</t>
  </si>
  <si>
    <t>74,205</t>
  </si>
  <si>
    <t>59,379</t>
  </si>
  <si>
    <t>14,826</t>
  </si>
  <si>
    <t>2.48</t>
  </si>
  <si>
    <t>3.38</t>
  </si>
  <si>
    <t>50,897</t>
  </si>
  <si>
    <t>3,054</t>
  </si>
  <si>
    <t>933</t>
  </si>
  <si>
    <t>40,467</t>
  </si>
  <si>
    <t>62,433</t>
  </si>
  <si>
    <t>4.9</t>
  </si>
  <si>
    <t>15,759</t>
  </si>
  <si>
    <t>5.9</t>
  </si>
  <si>
    <t>147,294</t>
  </si>
  <si>
    <t>50,060</t>
  </si>
  <si>
    <t>50,015</t>
  </si>
  <si>
    <t>15,123</t>
  </si>
  <si>
    <t>36,573</t>
  </si>
  <si>
    <t>8,702</t>
  </si>
  <si>
    <t>4,370</t>
  </si>
  <si>
    <t>1,875</t>
  </si>
  <si>
    <t>9,072</t>
  </si>
  <si>
    <t>4,546</t>
  </si>
  <si>
    <t>24,190</t>
  </si>
  <si>
    <t>19,574</t>
  </si>
  <si>
    <t>9,708</t>
  </si>
  <si>
    <t>18,416</t>
  </si>
  <si>
    <t>28,876</t>
  </si>
  <si>
    <t>2.66</t>
  </si>
  <si>
    <t>3.15</t>
  </si>
  <si>
    <t>200,330</t>
  </si>
  <si>
    <t>197,354</t>
  </si>
  <si>
    <t>164,456</t>
  </si>
  <si>
    <t>32,898</t>
  </si>
  <si>
    <t>2,976</t>
  </si>
  <si>
    <t>10,880</t>
  </si>
  <si>
    <t>10,763</t>
  </si>
  <si>
    <t>12,130</t>
  </si>
  <si>
    <t>12,159</t>
  </si>
  <si>
    <t>12,340</t>
  </si>
  <si>
    <t>20,733</t>
  </si>
  <si>
    <t>20,697</t>
  </si>
  <si>
    <t>23,098</t>
  </si>
  <si>
    <t>8,771</t>
  </si>
  <si>
    <t>9,948</t>
  </si>
  <si>
    <t>13,864</t>
  </si>
  <si>
    <t>6,700</t>
  </si>
  <si>
    <t>2,751</t>
  </si>
  <si>
    <t>36.7</t>
  </si>
  <si>
    <t>40,382</t>
  </si>
  <si>
    <t>124,452</t>
  </si>
  <si>
    <t>116,697</t>
  </si>
  <si>
    <t>106,562</t>
  </si>
  <si>
    <t>29,295</t>
  </si>
  <si>
    <t>23,315</t>
  </si>
  <si>
    <t>79,357</t>
  </si>
  <si>
    <t>58,628</t>
  </si>
  <si>
    <t>10,212</t>
  </si>
  <si>
    <t>85,477</t>
  </si>
  <si>
    <t>65,824</t>
  </si>
  <si>
    <t>13,103</t>
  </si>
  <si>
    <t>157,354</t>
  </si>
  <si>
    <t>111,537</t>
  </si>
  <si>
    <t>39,141</t>
  </si>
  <si>
    <t>842</t>
  </si>
  <si>
    <t>3,695</t>
  </si>
  <si>
    <t>2,139</t>
  </si>
  <si>
    <t>7,480</t>
  </si>
  <si>
    <t>117,682</t>
  </si>
  <si>
    <t>44,107</t>
  </si>
  <si>
    <t>3,075</t>
  </si>
  <si>
    <t>5,169</t>
  </si>
  <si>
    <t>2,838</t>
  </si>
  <si>
    <t>9,880</t>
  </si>
  <si>
    <t>154,954</t>
  </si>
  <si>
    <t>106,997</t>
  </si>
  <si>
    <t>37,570</t>
  </si>
  <si>
    <t>771</t>
  </si>
  <si>
    <t>3,669</t>
  </si>
  <si>
    <t>11,289</t>
  </si>
  <si>
    <t>11,133</t>
  </si>
  <si>
    <t>11,149</t>
  </si>
  <si>
    <t>10,686</t>
  </si>
  <si>
    <t>10,594</t>
  </si>
  <si>
    <t>20,698</t>
  </si>
  <si>
    <t>21,809</t>
  </si>
  <si>
    <t>28,629</t>
  </si>
  <si>
    <t>13,741</t>
  </si>
  <si>
    <t>17,396</t>
  </si>
  <si>
    <t>25,872</t>
  </si>
  <si>
    <t>12,607</t>
  </si>
  <si>
    <t>4,727</t>
  </si>
  <si>
    <t>45.9</t>
  </si>
  <si>
    <t>40,445</t>
  </si>
  <si>
    <t>159,885</t>
  </si>
  <si>
    <t>153,682</t>
  </si>
  <si>
    <t>145,479</t>
  </si>
  <si>
    <t>52,779</t>
  </si>
  <si>
    <t>43,206</t>
  </si>
  <si>
    <t>98,010</t>
  </si>
  <si>
    <t>77,340</t>
  </si>
  <si>
    <t>20,014</t>
  </si>
  <si>
    <t>102,320</t>
  </si>
  <si>
    <t>82,545</t>
  </si>
  <si>
    <t>23,192</t>
  </si>
  <si>
    <t>196,922</t>
  </si>
  <si>
    <t>162,460</t>
  </si>
  <si>
    <t>26,261</t>
  </si>
  <si>
    <t>1,040</t>
  </si>
  <si>
    <t>2,148</t>
  </si>
  <si>
    <t>22</t>
  </si>
  <si>
    <t>4,991</t>
  </si>
  <si>
    <t>3,408</t>
  </si>
  <si>
    <t>165,700</t>
  </si>
  <si>
    <t>28,231</t>
  </si>
  <si>
    <t>2,657</t>
  </si>
  <si>
    <t>17,738</t>
  </si>
  <si>
    <t>182,592</t>
  </si>
  <si>
    <t>150,812</t>
  </si>
  <si>
    <t>25,815</t>
  </si>
  <si>
    <t>623</t>
  </si>
  <si>
    <t>2,081</t>
  </si>
  <si>
    <t>NCC ACS 2008</t>
  </si>
  <si>
    <t>155,415</t>
  </si>
  <si>
    <t>12,107</t>
  </si>
  <si>
    <t>11,095</t>
  </si>
  <si>
    <t>9,396</t>
  </si>
  <si>
    <t>11,561</t>
  </si>
  <si>
    <t>10,573</t>
  </si>
  <si>
    <t>21,200</t>
  </si>
  <si>
    <t>21,179</t>
  </si>
  <si>
    <t>21,798</t>
  </si>
  <si>
    <t>8,325</t>
  </si>
  <si>
    <t>8,221</t>
  </si>
  <si>
    <t>10,908</t>
  </si>
  <si>
    <t>6,616</t>
  </si>
  <si>
    <t>2,436</t>
  </si>
  <si>
    <t>35.8</t>
  </si>
  <si>
    <t>39,328</t>
  </si>
  <si>
    <t>116,087</t>
  </si>
  <si>
    <t>108,995</t>
  </si>
  <si>
    <t>100,683</t>
  </si>
  <si>
    <t>24,723</t>
  </si>
  <si>
    <t>19,960</t>
  </si>
  <si>
    <t>74,121</t>
  </si>
  <si>
    <t>54,260</t>
  </si>
  <si>
    <t>81,294</t>
  </si>
  <si>
    <t>61,827</t>
  </si>
  <si>
    <t>11,258</t>
  </si>
  <si>
    <t>151,354</t>
  </si>
  <si>
    <t>111,054</t>
  </si>
  <si>
    <t>34,444</t>
  </si>
  <si>
    <t>905</t>
  </si>
  <si>
    <t>3,198</t>
  </si>
  <si>
    <t>1,753</t>
  </si>
  <si>
    <t>4,061</t>
  </si>
  <si>
    <t>114,557</t>
  </si>
  <si>
    <t>37,053</t>
  </si>
  <si>
    <t>1,688</t>
  </si>
  <si>
    <t>4,298</t>
  </si>
  <si>
    <t>2,115</t>
  </si>
  <si>
    <t>6,927</t>
  </si>
  <si>
    <t>148,488</t>
  </si>
  <si>
    <t>106,874</t>
  </si>
  <si>
    <t>33,870</t>
  </si>
  <si>
    <t>841</t>
  </si>
  <si>
    <t>529,641</t>
  </si>
  <si>
    <t>35,624</t>
  </si>
  <si>
    <t>34,085</t>
  </si>
  <si>
    <t>34,042</t>
  </si>
  <si>
    <t>40,110</t>
  </si>
  <si>
    <t>37,624</t>
  </si>
  <si>
    <t>63,526</t>
  </si>
  <si>
    <t>77,973</t>
  </si>
  <si>
    <t>80,268</t>
  </si>
  <si>
    <t>33,125</t>
  </si>
  <si>
    <t>30,443</t>
  </si>
  <si>
    <t>34,032</t>
  </si>
  <si>
    <t>20,442</t>
  </si>
  <si>
    <t>8,347</t>
  </si>
  <si>
    <t>37.8</t>
  </si>
  <si>
    <t>126,146</t>
  </si>
  <si>
    <t>403,495</t>
  </si>
  <si>
    <t>376,965</t>
  </si>
  <si>
    <t>348,156</t>
  </si>
  <si>
    <t>79,713</t>
  </si>
  <si>
    <t>62,821</t>
  </si>
  <si>
    <t>257,218</t>
  </si>
  <si>
    <t>192,976</t>
  </si>
  <si>
    <t>26,711</t>
  </si>
  <si>
    <t>272,423</t>
  </si>
  <si>
    <t>210,519</t>
  </si>
  <si>
    <t>36,110</t>
  </si>
  <si>
    <t>521,405</t>
  </si>
  <si>
    <t>373,660</t>
  </si>
  <si>
    <t>119,720</t>
  </si>
  <si>
    <t>1,227</t>
  </si>
  <si>
    <t>20,181</t>
  </si>
  <si>
    <t>78</t>
  </si>
  <si>
    <t>6,539</t>
  </si>
  <si>
    <t>8,236</t>
  </si>
  <si>
    <t>380,464</t>
  </si>
  <si>
    <t>124,979</t>
  </si>
  <si>
    <t>4,416</t>
  </si>
  <si>
    <t>22,109</t>
  </si>
  <si>
    <t>493</t>
  </si>
  <si>
    <t>7,075</t>
  </si>
  <si>
    <t>39,432</t>
  </si>
  <si>
    <t>490,209</t>
  </si>
  <si>
    <t>342,921</t>
  </si>
  <si>
    <t>117,733</t>
  </si>
  <si>
    <t>20,068</t>
  </si>
  <si>
    <t>213,499</t>
  </si>
  <si>
    <t>196,670</t>
  </si>
  <si>
    <t>142,120</t>
  </si>
  <si>
    <t>54,550</t>
  </si>
  <si>
    <t>16,829</t>
  </si>
  <si>
    <t>3,873</t>
  </si>
  <si>
    <t>7,252</t>
  </si>
  <si>
    <t>754</t>
  </si>
  <si>
    <t>145,993</t>
  </si>
  <si>
    <t>61,802</t>
  </si>
  <si>
    <t>11.6</t>
  </si>
  <si>
    <t>382,106</t>
  </si>
  <si>
    <t>129,508</t>
  </si>
  <si>
    <t>131,099</t>
  </si>
  <si>
    <t>59,377</t>
  </si>
  <si>
    <t>94,805</t>
  </si>
  <si>
    <t>39,386</t>
  </si>
  <si>
    <t>9,600</t>
  </si>
  <si>
    <t>5,031</t>
  </si>
  <si>
    <t>26,694</t>
  </si>
  <si>
    <t>14,960</t>
  </si>
  <si>
    <t>65,571</t>
  </si>
  <si>
    <t>55,040</t>
  </si>
  <si>
    <t>17,412</t>
  </si>
  <si>
    <t>66,540</t>
  </si>
  <si>
    <t>43,655</t>
  </si>
  <si>
    <t>3.19</t>
  </si>
  <si>
    <t>511,614</t>
  </si>
  <si>
    <t>429,121</t>
  </si>
  <si>
    <t>82,493</t>
  </si>
  <si>
    <t>18,027</t>
  </si>
  <si>
    <t>Kent ACS 2008</t>
  </si>
  <si>
    <t>Sussex ACS 2008</t>
  </si>
  <si>
    <t>57,438</t>
  </si>
  <si>
    <t>40,946</t>
  </si>
  <si>
    <t>17,822</t>
  </si>
  <si>
    <t>31,060</t>
  </si>
  <si>
    <t>12,827</t>
  </si>
  <si>
    <t>2,178</t>
  </si>
  <si>
    <t>1,271</t>
  </si>
  <si>
    <t>7,708</t>
  </si>
  <si>
    <t>3,724</t>
  </si>
  <si>
    <t>16,492</t>
  </si>
  <si>
    <t>13,530</t>
  </si>
  <si>
    <t>4,671</t>
  </si>
  <si>
    <t>20,717</t>
  </si>
  <si>
    <t>13,886</t>
  </si>
  <si>
    <t>3.17</t>
  </si>
  <si>
    <t>152,591</t>
  </si>
  <si>
    <t>132,304</t>
  </si>
  <si>
    <t>20,287</t>
  </si>
  <si>
    <t>2,824</t>
  </si>
  <si>
    <t>62,886</t>
  </si>
  <si>
    <t>42,332</t>
  </si>
  <si>
    <t>15,106</t>
  </si>
  <si>
    <t>2.75</t>
  </si>
  <si>
    <t>5,448</t>
  </si>
  <si>
    <t>713</t>
  </si>
  <si>
    <t>1,109</t>
  </si>
  <si>
    <t>745</t>
  </si>
  <si>
    <t>43,045</t>
  </si>
  <si>
    <t>1.6</t>
  </si>
  <si>
    <t>16,215</t>
  </si>
  <si>
    <t>6.7</t>
  </si>
  <si>
    <t>116,516</t>
  </si>
  <si>
    <t>36,075</t>
  </si>
  <si>
    <t>188,036</t>
  </si>
  <si>
    <t>12,071</t>
  </si>
  <si>
    <t>10,849</t>
  </si>
  <si>
    <t>10,917</t>
  </si>
  <si>
    <t>10,642</t>
  </si>
  <si>
    <t>10,585</t>
  </si>
  <si>
    <t>23,293</t>
  </si>
  <si>
    <t>23,340</t>
  </si>
  <si>
    <t>25,232</t>
  </si>
  <si>
    <t>11,140</t>
  </si>
  <si>
    <t>11,994</t>
  </si>
  <si>
    <t>19,233</t>
  </si>
  <si>
    <t>14,654</t>
  </si>
  <si>
    <t>4,086</t>
  </si>
  <si>
    <t>41.7</t>
  </si>
  <si>
    <t>40,652</t>
  </si>
  <si>
    <t>147,384</t>
  </si>
  <si>
    <t>140,912</t>
  </si>
  <si>
    <t>132,972</t>
  </si>
  <si>
    <t>44,970</t>
  </si>
  <si>
    <t>37,973</t>
  </si>
  <si>
    <t>91,320</t>
  </si>
  <si>
    <t>70,820</t>
  </si>
  <si>
    <t>16,895</t>
  </si>
  <si>
    <t>96,716</t>
  </si>
  <si>
    <t>76,564</t>
  </si>
  <si>
    <t>21,078</t>
  </si>
  <si>
    <t>185,542</t>
  </si>
  <si>
    <t>150,267</t>
  </si>
  <si>
    <t>25,500</t>
  </si>
  <si>
    <t>520</t>
  </si>
  <si>
    <t>1,901</t>
  </si>
  <si>
    <t>57</t>
  </si>
  <si>
    <t>7,297</t>
  </si>
  <si>
    <t>2,494</t>
  </si>
  <si>
    <t>152,221</t>
  </si>
  <si>
    <t>27,245</t>
  </si>
  <si>
    <t>1,702</t>
  </si>
  <si>
    <t>1,943</t>
  </si>
  <si>
    <t>7,811</t>
  </si>
  <si>
    <t>12,734</t>
  </si>
  <si>
    <t>175,302</t>
  </si>
  <si>
    <t>145,719</t>
  </si>
  <si>
    <t>24,532</t>
  </si>
  <si>
    <t>116,582</t>
  </si>
  <si>
    <t>74,546</t>
  </si>
  <si>
    <t>57,092</t>
  </si>
  <si>
    <t>17,454</t>
  </si>
  <si>
    <t>2.53</t>
  </si>
  <si>
    <t>42,036</t>
  </si>
  <si>
    <t>3,321</t>
  </si>
  <si>
    <t>1,045</t>
  </si>
  <si>
    <t>33,660</t>
  </si>
  <si>
    <t>60,413</t>
  </si>
  <si>
    <t>5.5</t>
  </si>
  <si>
    <t>18,499</t>
  </si>
  <si>
    <t>140,601</t>
  </si>
  <si>
    <t>44,179</t>
  </si>
  <si>
    <t>49,999</t>
  </si>
  <si>
    <t>16,742</t>
  </si>
  <si>
    <t>36,963</t>
  </si>
  <si>
    <t>9,918</t>
  </si>
  <si>
    <t>3,616</t>
  </si>
  <si>
    <t>1,377</t>
  </si>
  <si>
    <t>9,420</t>
  </si>
  <si>
    <t>5,447</t>
  </si>
  <si>
    <t>24,547</t>
  </si>
  <si>
    <t>19,131</t>
  </si>
  <si>
    <t>7,820</t>
  </si>
  <si>
    <t>19,658</t>
  </si>
  <si>
    <t>25,450</t>
  </si>
  <si>
    <t>2.98</t>
  </si>
  <si>
    <t>184,780</t>
  </si>
  <si>
    <t>153,391</t>
  </si>
  <si>
    <t>31,389</t>
  </si>
  <si>
    <t>3,256</t>
  </si>
  <si>
    <t xml:space="preserve">% 65 and Over </t>
  </si>
  <si>
    <t>N/A</t>
  </si>
  <si>
    <t xml:space="preserve"> Households with one or more people under 18 </t>
  </si>
  <si>
    <t xml:space="preserve"> Households with one or more people 65+</t>
  </si>
  <si>
    <t>H1. HOUSING OCCUPANCY/ TENURE</t>
  </si>
  <si>
    <t>NCC ACS 2006</t>
  </si>
  <si>
    <t>NCC ACS 2012</t>
  </si>
  <si>
    <t>Kent ACS 2012</t>
  </si>
  <si>
    <t>Sussex ACS 2012</t>
  </si>
  <si>
    <t>-</t>
  </si>
  <si>
    <t>D2. AGE AND SEX  Universe: Total Population</t>
  </si>
  <si>
    <t>D3. RACE Universe: Total Population</t>
  </si>
  <si>
    <t>D4. HISPANIC OR LATINO (ANY RACE) Universe: Total Population</t>
  </si>
  <si>
    <t xml:space="preserve">"N/A" data cells in this report indicate that the Census Bureau suppressed due to issues related to statistical reliability.  </t>
  </si>
  <si>
    <t>NCC ACS 2013</t>
  </si>
  <si>
    <t>Kent ACS 2013</t>
  </si>
  <si>
    <t>Sussex ACS 2013</t>
  </si>
  <si>
    <t>NCC ACS 2014</t>
  </si>
  <si>
    <t>Sussex ACS 2014</t>
  </si>
  <si>
    <t>Kent ACS 2014</t>
  </si>
  <si>
    <t>375,516</t>
  </si>
  <si>
    <t>351,290</t>
  </si>
  <si>
    <t>68,197</t>
  </si>
  <si>
    <t>57,903</t>
  </si>
  <si>
    <t>2.67</t>
  </si>
  <si>
    <t>2.29</t>
  </si>
  <si>
    <t>10,586</t>
  </si>
  <si>
    <t>1.2</t>
  </si>
  <si>
    <t>7.4</t>
  </si>
  <si>
    <t>127,106</t>
  </si>
  <si>
    <t>48,563</t>
  </si>
  <si>
    <t>16,138</t>
  </si>
  <si>
    <t>2.56</t>
  </si>
  <si>
    <t>3.09</t>
  </si>
  <si>
    <t>NCC SF 1 2000</t>
  </si>
  <si>
    <t>NCC ACS 2015</t>
  </si>
  <si>
    <t>Kent ACS 2015</t>
  </si>
  <si>
    <t>Sussex ACS 2015</t>
  </si>
  <si>
    <t>2000-2016 Changes</t>
  </si>
  <si>
    <t>Kent ACS 2016</t>
  </si>
  <si>
    <t>Sussex ACS 2016</t>
  </si>
  <si>
    <t>NCC ACS 2016</t>
  </si>
  <si>
    <t xml:space="preserve">  Under 5 years</t>
  </si>
  <si>
    <t xml:space="preserve">  5 to 9 years</t>
  </si>
  <si>
    <t xml:space="preserve">  10 to 14 years</t>
  </si>
  <si>
    <t xml:space="preserve">  15 to 19 years</t>
  </si>
  <si>
    <t xml:space="preserve">  20 to 24 years</t>
  </si>
  <si>
    <t xml:space="preserve">  25 to 34 years</t>
  </si>
  <si>
    <t xml:space="preserve">  35 to 44 years</t>
  </si>
  <si>
    <t xml:space="preserve">  45 to 54 years</t>
  </si>
  <si>
    <t xml:space="preserve">  55 to 59 years</t>
  </si>
  <si>
    <t xml:space="preserve">  60 to 64 years</t>
  </si>
  <si>
    <t xml:space="preserve">  65 to 74 years</t>
  </si>
  <si>
    <t xml:space="preserve">  75 to 84 years</t>
  </si>
  <si>
    <t xml:space="preserve">  85 years and over</t>
  </si>
  <si>
    <t xml:space="preserve">  5 years and over</t>
  </si>
  <si>
    <t xml:space="preserve">  15 years and over</t>
  </si>
  <si>
    <t xml:space="preserve">  Under 18 years of age</t>
  </si>
  <si>
    <t xml:space="preserve">  18 years and over</t>
  </si>
  <si>
    <t xml:space="preserve">  21 years and over</t>
  </si>
  <si>
    <t xml:space="preserve">  25 years and over</t>
  </si>
  <si>
    <t xml:space="preserve">  62 years and over</t>
  </si>
  <si>
    <t xml:space="preserve">  65 years and over</t>
  </si>
  <si>
    <t xml:space="preserve">  One race</t>
  </si>
  <si>
    <t xml:space="preserve">    White alone</t>
  </si>
  <si>
    <t xml:space="preserve">    Black or African American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</si>
  <si>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</si>
  <si>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</si>
  <si>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</si>
  <si>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</si>
  <si>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 xml:space="preserve">  Two or more races</t>
  </si>
  <si>
    <t xml:space="preserve">  White (alone or in combination)</t>
  </si>
  <si>
    <t xml:space="preserve">  Black (alone or in combination)</t>
  </si>
  <si>
    <t xml:space="preserve">  American Indian (alone or in combination)</t>
  </si>
  <si>
    <t xml:space="preserve">  Asian (alone or in combination)</t>
  </si>
  <si>
    <t xml:space="preserve">  Native Hawaiian (alone or in combination)</t>
  </si>
  <si>
    <t xml:space="preserve">  Some other race (alone or in combination)</t>
  </si>
  <si>
    <t xml:space="preserve">  Occupied housing units</t>
  </si>
  <si>
    <t xml:space="preserve">    Owner-occupied</t>
  </si>
  <si>
    <t xml:space="preserve">    Renter-occupied</t>
  </si>
  <si>
    <t xml:space="preserve">    Average household size of owner-occupied unit</t>
  </si>
  <si>
    <t xml:space="preserve">    Average household size of renter-occupied unit</t>
  </si>
  <si>
    <t xml:space="preserve">  Vacant housing units</t>
  </si>
  <si>
    <t xml:space="preserve">    For sale</t>
  </si>
  <si>
    <t xml:space="preserve">    For rent</t>
  </si>
  <si>
    <t xml:space="preserve">    For seasonal, recreational, or occasional use</t>
  </si>
  <si>
    <t>Total owner units</t>
  </si>
  <si>
    <t>Total rental units</t>
  </si>
  <si>
    <t xml:space="preserve">  Family households</t>
  </si>
  <si>
    <t xml:space="preserve">    With own children under 18 years</t>
  </si>
  <si>
    <t xml:space="preserve">    Married-couple families</t>
  </si>
  <si>
    <t xml:space="preserve">      With own children under 18 years</t>
  </si>
  <si>
    <t xml:space="preserve">    Male householder, no wife present</t>
  </si>
  <si>
    <t xml:space="preserve">    Female householder, no husband present</t>
  </si>
  <si>
    <t xml:space="preserve">  Nonfamily households</t>
  </si>
  <si>
    <t xml:space="preserve">    Householder living alone</t>
  </si>
  <si>
    <t xml:space="preserve">      65 years and over living alone</t>
  </si>
  <si>
    <t xml:space="preserve">  Households with one or more people under 18 years</t>
  </si>
  <si>
    <t xml:space="preserve">  Households with one or more people 65 years and over</t>
  </si>
  <si>
    <t xml:space="preserve">  Household population</t>
  </si>
  <si>
    <t xml:space="preserve">    Living in family households</t>
  </si>
  <si>
    <t xml:space="preserve">    Living in nonfamily households</t>
  </si>
  <si>
    <t xml:space="preserve">      Living alone</t>
  </si>
  <si>
    <t xml:space="preserve">  Living in group quarters</t>
  </si>
  <si>
    <t>Kent SF1 2000</t>
  </si>
  <si>
    <t>Sussex SF1 2000</t>
  </si>
  <si>
    <t>ACS 2006</t>
  </si>
  <si>
    <t>ACS 2008</t>
  </si>
  <si>
    <t>ACS 2010</t>
  </si>
  <si>
    <t>ACS 2012</t>
  </si>
  <si>
    <t>ACS 2014</t>
  </si>
  <si>
    <t>ACS 2016</t>
  </si>
  <si>
    <t>SF 1 2000</t>
  </si>
  <si>
    <t>NCC ACS 2017</t>
  </si>
  <si>
    <t>Kent ACS 2017</t>
  </si>
  <si>
    <t>Sussex ACS 2017</t>
  </si>
  <si>
    <t>ACS 2017</t>
  </si>
  <si>
    <t>2000-2017 Changes</t>
  </si>
  <si>
    <t>2006-2017 Changes</t>
  </si>
  <si>
    <t>2006-2017 Percent Changes</t>
  </si>
  <si>
    <t>NA</t>
  </si>
  <si>
    <t>Source: U.S. Census 2000; American Community Survey 2006,2008, 2011, 2012, 2013,2014, 2016 and 2017. 1-year data tables</t>
  </si>
  <si>
    <t>Source: U.S. Census 2000; American Community Survey 2006,2008, 2011, 2012, 2013,2014, 2015 and 2017. 1-year data tables</t>
  </si>
  <si>
    <t>New Castle County</t>
  </si>
  <si>
    <t>Kent County</t>
  </si>
  <si>
    <t>Sussex County</t>
  </si>
  <si>
    <t>City of Wilmington</t>
  </si>
  <si>
    <t>% 65 and over</t>
  </si>
  <si>
    <t xml:space="preserve">  Avg. household size of renter-occupied</t>
  </si>
  <si>
    <t xml:space="preserve">  Avg. household size of owner-occupied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</si>
</sst>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23"/>
      <name val="Arial"/>
      <family val="2"/>
    </font>
    <font>
      <b/>
      <sz val="11"/>
      <color theme="1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Calibri"/>
      <family val="2"/>
      <scheme val="minor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5" fillId="0" borderId="0" xfId="0" applyFont="1"/>
    <xf numFmtId="0" fontId="6" fillId="3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5" fillId="0" borderId="0" xfId="0" applyFont="1" applyAlignment="1"/>
    <xf numFmtId="0" fontId="3" fillId="0" borderId="0" xfId="0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7" fillId="3" borderId="1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5" fillId="5" borderId="0" xfId="0" applyFont="1" applyFill="1"/>
    <xf numFmtId="0" fontId="5" fillId="5" borderId="0" xfId="0" applyFont="1" applyFill="1" applyAlignment="1"/>
    <xf numFmtId="0" fontId="3" fillId="5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horizontal="left"/>
    </xf>
    <xf numFmtId="3" fontId="2" fillId="5" borderId="1" xfId="0" applyNumberFormat="1" applyFont="1" applyFill="1" applyBorder="1" applyAlignment="1" applyProtection="1">
      <alignment horizontal="center"/>
    </xf>
    <xf numFmtId="165" fontId="2" fillId="5" borderId="1" xfId="0" applyNumberFormat="1" applyFont="1" applyFill="1" applyBorder="1" applyAlignment="1" applyProtection="1">
      <alignment horizontal="center"/>
    </xf>
    <xf numFmtId="3" fontId="4" fillId="5" borderId="1" xfId="0" applyNumberFormat="1" applyFont="1" applyFill="1" applyBorder="1" applyAlignment="1" applyProtection="1">
      <alignment horizontal="center"/>
    </xf>
    <xf numFmtId="4" fontId="4" fillId="5" borderId="1" xfId="0" applyNumberFormat="1" applyFont="1" applyFill="1" applyBorder="1" applyAlignment="1" applyProtection="1">
      <alignment horizontal="center"/>
    </xf>
    <xf numFmtId="9" fontId="4" fillId="5" borderId="1" xfId="1" applyFont="1" applyFill="1" applyBorder="1" applyAlignment="1" applyProtection="1">
      <alignment horizontal="center"/>
    </xf>
    <xf numFmtId="166" fontId="4" fillId="5" borderId="1" xfId="1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7" borderId="1" xfId="0" applyFont="1" applyFill="1" applyBorder="1" applyAlignment="1" applyProtection="1">
      <alignment horizontal="left"/>
    </xf>
    <xf numFmtId="3" fontId="2" fillId="7" borderId="1" xfId="0" applyNumberFormat="1" applyFont="1" applyFill="1" applyBorder="1" applyAlignment="1" applyProtection="1">
      <alignment horizontal="center"/>
    </xf>
    <xf numFmtId="3" fontId="4" fillId="7" borderId="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horizontal="left"/>
    </xf>
    <xf numFmtId="0" fontId="8" fillId="4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8" fillId="5" borderId="0" xfId="0" applyFont="1" applyFill="1"/>
    <xf numFmtId="0" fontId="7" fillId="3" borderId="1" xfId="0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7" fillId="3" borderId="2" xfId="0" applyFont="1" applyFill="1" applyBorder="1" applyAlignment="1">
      <alignment horizontal="center" wrapText="1"/>
    </xf>
    <xf numFmtId="3" fontId="4" fillId="5" borderId="4" xfId="0" applyNumberFormat="1" applyFont="1" applyFill="1" applyBorder="1" applyAlignment="1">
      <alignment horizontal="center"/>
    </xf>
    <xf numFmtId="9" fontId="4" fillId="5" borderId="1" xfId="1" applyFont="1" applyFill="1" applyBorder="1" applyAlignment="1">
      <alignment horizontal="left"/>
    </xf>
    <xf numFmtId="165" fontId="4" fillId="5" borderId="1" xfId="0" applyNumberFormat="1" applyFont="1" applyFill="1" applyBorder="1" applyAlignment="1" applyProtection="1">
      <alignment horizontal="center"/>
    </xf>
    <xf numFmtId="3" fontId="4" fillId="9" borderId="1" xfId="0" applyNumberFormat="1" applyFont="1" applyFill="1" applyBorder="1" applyAlignment="1">
      <alignment horizontal="center"/>
    </xf>
    <xf numFmtId="9" fontId="4" fillId="9" borderId="1" xfId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/>
    </xf>
    <xf numFmtId="9" fontId="9" fillId="9" borderId="1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wrapText="1"/>
    </xf>
    <xf numFmtId="164" fontId="2" fillId="7" borderId="1" xfId="1" applyNumberFormat="1" applyFont="1" applyFill="1" applyBorder="1" applyAlignment="1" applyProtection="1">
      <alignment horizontal="center"/>
    </xf>
    <xf numFmtId="3" fontId="4" fillId="10" borderId="1" xfId="0" applyNumberFormat="1" applyFont="1" applyFill="1" applyBorder="1" applyAlignment="1" applyProtection="1">
      <alignment horizontal="center"/>
    </xf>
    <xf numFmtId="3" fontId="2" fillId="10" borderId="1" xfId="0" applyNumberFormat="1" applyFont="1" applyFill="1" applyBorder="1" applyAlignment="1" applyProtection="1">
      <alignment horizontal="center"/>
    </xf>
    <xf numFmtId="3" fontId="9" fillId="10" borderId="1" xfId="0" applyNumberFormat="1" applyFont="1" applyFill="1" applyBorder="1" applyAlignment="1" applyProtection="1">
      <alignment horizontal="center"/>
    </xf>
    <xf numFmtId="165" fontId="4" fillId="10" borderId="1" xfId="0" applyNumberFormat="1" applyFont="1" applyFill="1" applyBorder="1" applyAlignment="1" applyProtection="1">
      <alignment horizontal="center"/>
    </xf>
    <xf numFmtId="164" fontId="2" fillId="10" borderId="1" xfId="1" applyNumberFormat="1" applyFont="1" applyFill="1" applyBorder="1" applyAlignment="1" applyProtection="1">
      <alignment horizontal="center"/>
    </xf>
    <xf numFmtId="4" fontId="4" fillId="10" borderId="1" xfId="0" applyNumberFormat="1" applyFont="1" applyFill="1" applyBorder="1" applyAlignment="1" applyProtection="1">
      <alignment horizontal="center"/>
    </xf>
    <xf numFmtId="165" fontId="9" fillId="10" borderId="1" xfId="0" applyNumberFormat="1" applyFont="1" applyFill="1" applyBorder="1" applyAlignment="1" applyProtection="1">
      <alignment horizontal="center"/>
    </xf>
    <xf numFmtId="9" fontId="8" fillId="7" borderId="1" xfId="1" applyFont="1" applyFill="1" applyBorder="1" applyAlignment="1">
      <alignment horizontal="left"/>
    </xf>
    <xf numFmtId="3" fontId="12" fillId="0" borderId="1" xfId="0" applyNumberFormat="1" applyFont="1" applyFill="1" applyBorder="1" applyAlignment="1" applyProtection="1">
      <alignment horizontal="center"/>
    </xf>
    <xf numFmtId="3" fontId="12" fillId="5" borderId="1" xfId="0" applyNumberFormat="1" applyFont="1" applyFill="1" applyBorder="1" applyAlignment="1" applyProtection="1">
      <alignment horizontal="center"/>
    </xf>
    <xf numFmtId="3" fontId="12" fillId="7" borderId="1" xfId="0" applyNumberFormat="1" applyFont="1" applyFill="1" applyBorder="1" applyAlignment="1" applyProtection="1">
      <alignment horizontal="center"/>
    </xf>
    <xf numFmtId="164" fontId="12" fillId="7" borderId="1" xfId="1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3" fillId="4" borderId="1" xfId="0" applyFont="1" applyFill="1" applyBorder="1" applyAlignment="1">
      <alignment horizontal="center"/>
    </xf>
    <xf numFmtId="9" fontId="12" fillId="5" borderId="1" xfId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4" fontId="12" fillId="0" borderId="1" xfId="0" applyNumberFormat="1" applyFont="1" applyFill="1" applyBorder="1" applyAlignment="1" applyProtection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5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3" fontId="12" fillId="2" borderId="1" xfId="0" applyNumberFormat="1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left"/>
    </xf>
    <xf numFmtId="3" fontId="14" fillId="0" borderId="1" xfId="0" applyNumberFormat="1" applyFont="1" applyBorder="1" applyAlignment="1">
      <alignment horizontal="center"/>
    </xf>
    <xf numFmtId="3" fontId="12" fillId="7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 wrapText="1"/>
    </xf>
    <xf numFmtId="3" fontId="12" fillId="5" borderId="1" xfId="1" applyNumberFormat="1" applyFont="1" applyFill="1" applyBorder="1" applyAlignment="1">
      <alignment horizontal="center"/>
    </xf>
    <xf numFmtId="3" fontId="14" fillId="7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7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left"/>
    </xf>
    <xf numFmtId="3" fontId="15" fillId="6" borderId="1" xfId="0" applyNumberFormat="1" applyFont="1" applyFill="1" applyBorder="1" applyAlignment="1">
      <alignment horizontal="center"/>
    </xf>
    <xf numFmtId="3" fontId="11" fillId="9" borderId="1" xfId="0" applyNumberFormat="1" applyFont="1" applyFill="1" applyBorder="1" applyAlignment="1">
      <alignment horizontal="center"/>
    </xf>
    <xf numFmtId="164" fontId="11" fillId="9" borderId="1" xfId="1" applyNumberFormat="1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center"/>
    </xf>
    <xf numFmtId="164" fontId="15" fillId="9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3" fontId="4" fillId="8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164" fontId="11" fillId="8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5" fillId="6" borderId="1" xfId="0" applyFont="1" applyFill="1" applyBorder="1" applyAlignment="1">
      <alignment horizontal="center"/>
    </xf>
    <xf numFmtId="3" fontId="12" fillId="8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1" fillId="9" borderId="1" xfId="0" applyNumberFormat="1" applyFont="1" applyFill="1" applyBorder="1" applyAlignment="1">
      <alignment horizontal="center"/>
    </xf>
    <xf numFmtId="165" fontId="15" fillId="9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11" borderId="1" xfId="0" applyFont="1" applyFill="1" applyBorder="1" applyAlignment="1" applyProtection="1">
      <alignment horizontal="left"/>
    </xf>
    <xf numFmtId="0" fontId="12" fillId="11" borderId="1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</xf>
    <xf numFmtId="0" fontId="4" fillId="11" borderId="1" xfId="0" applyFont="1" applyFill="1" applyBorder="1" applyAlignment="1">
      <alignment horizontal="center"/>
    </xf>
    <xf numFmtId="0" fontId="12" fillId="11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97"/>
  <sheetViews>
    <sheetView tabSelected="1" zoomScale="81" zoomScaleNormal="81" workbookViewId="0">
      <selection activeCell="B3" sqref="B3"/>
    </sheetView>
  </sheetViews>
  <sheetFormatPr defaultRowHeight="14.25" x14ac:dyDescent="0.2"/>
  <cols>
    <col min="1" max="1" width="2" style="6" customWidth="1"/>
    <col min="2" max="2" width="43.7109375" style="6" customWidth="1"/>
    <col min="3" max="3" width="10.42578125" style="6" customWidth="1"/>
    <col min="4" max="4" width="9.85546875" style="21" customWidth="1"/>
    <col min="5" max="5" width="10.28515625" style="21" customWidth="1"/>
    <col min="6" max="6" width="10.5703125" style="21" customWidth="1"/>
    <col min="7" max="7" width="10.5703125" style="21" hidden="1" customWidth="1"/>
    <col min="8" max="8" width="10.5703125" style="21" customWidth="1"/>
    <col min="9" max="9" width="10.5703125" style="21" hidden="1" customWidth="1"/>
    <col min="10" max="11" width="11.7109375" style="21" customWidth="1"/>
    <col min="12" max="12" width="10.5703125" style="21" hidden="1" customWidth="1"/>
    <col min="13" max="13" width="11.42578125" style="23" customWidth="1"/>
    <col min="14" max="14" width="12.42578125" style="23" customWidth="1"/>
    <col min="15" max="15" width="9.140625" style="24"/>
    <col min="16" max="16" width="38.85546875" style="6" customWidth="1"/>
    <col min="17" max="17" width="11.85546875" style="6" customWidth="1"/>
    <col min="18" max="18" width="11.140625" style="21" customWidth="1"/>
    <col min="19" max="19" width="11.28515625" style="21" customWidth="1"/>
    <col min="20" max="20" width="11.5703125" style="21" hidden="1" customWidth="1"/>
    <col min="21" max="21" width="12" style="21" customWidth="1"/>
    <col min="22" max="22" width="12" style="21" hidden="1" customWidth="1"/>
    <col min="23" max="23" width="12" style="21" customWidth="1"/>
    <col min="24" max="24" width="12" style="21" hidden="1" customWidth="1"/>
    <col min="25" max="26" width="12" style="21" customWidth="1"/>
    <col min="27" max="27" width="13.28515625" style="21" hidden="1" customWidth="1"/>
    <col min="28" max="28" width="13.28515625" style="21" customWidth="1"/>
    <col min="29" max="29" width="13.85546875" style="21" customWidth="1"/>
    <col min="30" max="30" width="9.140625" style="24"/>
    <col min="31" max="31" width="41.42578125" style="6" customWidth="1"/>
    <col min="32" max="32" width="10.5703125" style="6" customWidth="1"/>
    <col min="33" max="33" width="12.28515625" style="21" customWidth="1"/>
    <col min="34" max="34" width="11.28515625" style="21" customWidth="1"/>
    <col min="35" max="35" width="11.140625" style="21" hidden="1" customWidth="1"/>
    <col min="36" max="36" width="11.5703125" style="21" customWidth="1"/>
    <col min="37" max="37" width="11.42578125" style="21" hidden="1" customWidth="1"/>
    <col min="38" max="38" width="11.5703125" style="21" customWidth="1"/>
    <col min="39" max="39" width="11.5703125" style="21" hidden="1" customWidth="1"/>
    <col min="40" max="41" width="11.5703125" style="21" customWidth="1"/>
    <col min="42" max="42" width="11.5703125" style="21" hidden="1" customWidth="1"/>
    <col min="43" max="43" width="12.28515625" style="21" customWidth="1"/>
    <col min="44" max="44" width="12.28515625" style="23" customWidth="1"/>
    <col min="45" max="16384" width="9.140625" style="6"/>
  </cols>
  <sheetData>
    <row r="1" spans="2:44" ht="42.75" customHeight="1" x14ac:dyDescent="0.2">
      <c r="B1" s="7" t="s">
        <v>827</v>
      </c>
      <c r="C1" s="48" t="s">
        <v>738</v>
      </c>
      <c r="D1" s="17" t="s">
        <v>709</v>
      </c>
      <c r="E1" s="17" t="s">
        <v>472</v>
      </c>
      <c r="F1" s="17" t="s">
        <v>710</v>
      </c>
      <c r="G1" s="17" t="s">
        <v>718</v>
      </c>
      <c r="H1" s="17" t="s">
        <v>721</v>
      </c>
      <c r="I1" s="17" t="s">
        <v>739</v>
      </c>
      <c r="J1" s="17" t="s">
        <v>745</v>
      </c>
      <c r="K1" s="17" t="s">
        <v>817</v>
      </c>
      <c r="L1" s="17" t="s">
        <v>821</v>
      </c>
      <c r="M1" s="17" t="s">
        <v>822</v>
      </c>
      <c r="N1" s="17" t="s">
        <v>823</v>
      </c>
      <c r="O1" s="47"/>
      <c r="P1" s="7" t="s">
        <v>828</v>
      </c>
      <c r="Q1" s="48" t="s">
        <v>808</v>
      </c>
      <c r="R1" s="17" t="s">
        <v>160</v>
      </c>
      <c r="S1" s="17" t="s">
        <v>593</v>
      </c>
      <c r="T1" s="17" t="s">
        <v>161</v>
      </c>
      <c r="U1" s="17" t="s">
        <v>711</v>
      </c>
      <c r="V1" s="17" t="s">
        <v>719</v>
      </c>
      <c r="W1" s="17" t="s">
        <v>723</v>
      </c>
      <c r="X1" s="17" t="s">
        <v>740</v>
      </c>
      <c r="Y1" s="17" t="s">
        <v>743</v>
      </c>
      <c r="Z1" s="17" t="s">
        <v>818</v>
      </c>
      <c r="AA1" s="17" t="s">
        <v>821</v>
      </c>
      <c r="AB1" s="17" t="s">
        <v>822</v>
      </c>
      <c r="AC1" s="17" t="s">
        <v>823</v>
      </c>
      <c r="AD1" s="47"/>
      <c r="AE1" s="7" t="s">
        <v>829</v>
      </c>
      <c r="AF1" s="48" t="s">
        <v>809</v>
      </c>
      <c r="AG1" s="17" t="s">
        <v>162</v>
      </c>
      <c r="AH1" s="17" t="s">
        <v>594</v>
      </c>
      <c r="AI1" s="17" t="s">
        <v>163</v>
      </c>
      <c r="AJ1" s="17" t="s">
        <v>712</v>
      </c>
      <c r="AK1" s="17" t="s">
        <v>720</v>
      </c>
      <c r="AL1" s="17" t="s">
        <v>722</v>
      </c>
      <c r="AM1" s="17" t="s">
        <v>741</v>
      </c>
      <c r="AN1" s="17" t="s">
        <v>744</v>
      </c>
      <c r="AO1" s="17" t="s">
        <v>819</v>
      </c>
      <c r="AP1" s="17" t="s">
        <v>821</v>
      </c>
      <c r="AQ1" s="17" t="s">
        <v>822</v>
      </c>
      <c r="AR1" s="17" t="s">
        <v>823</v>
      </c>
    </row>
    <row r="2" spans="2:44" x14ac:dyDescent="0.2">
      <c r="B2" s="2" t="s">
        <v>0</v>
      </c>
      <c r="C2" s="69">
        <v>500265</v>
      </c>
      <c r="D2" s="3" t="s">
        <v>44</v>
      </c>
      <c r="E2" s="3" t="s">
        <v>516</v>
      </c>
      <c r="F2" s="3">
        <v>546076</v>
      </c>
      <c r="G2" s="3">
        <v>549684</v>
      </c>
      <c r="H2" s="3">
        <v>552778</v>
      </c>
      <c r="I2" s="3">
        <v>556779</v>
      </c>
      <c r="J2" s="3">
        <v>556987</v>
      </c>
      <c r="K2" s="3">
        <v>559793</v>
      </c>
      <c r="L2" s="61">
        <f>SUM(K2-C2)</f>
        <v>59528</v>
      </c>
      <c r="M2" s="55">
        <f>SUM(K2-D2)</f>
        <v>34206</v>
      </c>
      <c r="N2" s="56">
        <f>SUM(K2-D2)/D2</f>
        <v>6.5081518378498709E-2</v>
      </c>
      <c r="O2" s="47"/>
      <c r="P2" s="28" t="s">
        <v>0</v>
      </c>
      <c r="Q2" s="70">
        <v>126697</v>
      </c>
      <c r="R2" s="31" t="s">
        <v>164</v>
      </c>
      <c r="S2" s="31" t="s">
        <v>473</v>
      </c>
      <c r="T2" s="31" t="s">
        <v>329</v>
      </c>
      <c r="U2" s="31">
        <v>167626</v>
      </c>
      <c r="V2" s="31">
        <v>169416</v>
      </c>
      <c r="W2" s="31">
        <v>171987</v>
      </c>
      <c r="X2" s="31">
        <v>173533</v>
      </c>
      <c r="Y2" s="31">
        <v>174827</v>
      </c>
      <c r="Z2" s="31">
        <v>176824</v>
      </c>
      <c r="AA2" s="61"/>
      <c r="AB2" s="55">
        <f>SUM(Z2-R2)</f>
        <v>29223</v>
      </c>
      <c r="AC2" s="56">
        <f>SUM(Z2-R2)/R2</f>
        <v>0.1979864635063448</v>
      </c>
      <c r="AD2" s="47"/>
      <c r="AE2" s="28" t="s">
        <v>0</v>
      </c>
      <c r="AF2" s="70">
        <v>156638</v>
      </c>
      <c r="AG2" s="31" t="s">
        <v>251</v>
      </c>
      <c r="AH2" s="31" t="s">
        <v>628</v>
      </c>
      <c r="AI2" s="31" t="s">
        <v>380</v>
      </c>
      <c r="AJ2" s="31">
        <v>203390</v>
      </c>
      <c r="AK2" s="31">
        <v>206649</v>
      </c>
      <c r="AL2" s="31">
        <v>210849</v>
      </c>
      <c r="AM2" s="31">
        <v>215622</v>
      </c>
      <c r="AN2" s="31">
        <v>220251</v>
      </c>
      <c r="AO2" s="31">
        <v>225322</v>
      </c>
      <c r="AP2" s="61"/>
      <c r="AQ2" s="55">
        <f>SUM(AO2-AG2)</f>
        <v>45034</v>
      </c>
      <c r="AR2" s="56">
        <f>SUM(AO2-AH2)/AH2</f>
        <v>0.19829181646067776</v>
      </c>
    </row>
    <row r="3" spans="2:44" x14ac:dyDescent="0.2">
      <c r="B3" s="28" t="s">
        <v>1</v>
      </c>
      <c r="C3" s="70">
        <v>33384</v>
      </c>
      <c r="D3" s="29" t="s">
        <v>45</v>
      </c>
      <c r="E3" s="29" t="s">
        <v>517</v>
      </c>
      <c r="F3" s="29">
        <v>33359</v>
      </c>
      <c r="G3" s="29">
        <v>33694</v>
      </c>
      <c r="H3" s="29">
        <v>33361</v>
      </c>
      <c r="I3" s="29">
        <v>33338</v>
      </c>
      <c r="J3" s="29">
        <v>32547</v>
      </c>
      <c r="K3" s="29">
        <v>32497</v>
      </c>
      <c r="L3" s="63">
        <f t="shared" ref="L3:L22" si="0">SUM(K3-C3)</f>
        <v>-887</v>
      </c>
      <c r="M3" s="57">
        <f t="shared" ref="M3:M22" si="1">SUM(K3-D3)</f>
        <v>-3216</v>
      </c>
      <c r="N3" s="58">
        <f t="shared" ref="N3:N22" si="2">SUM(K3-D3)/D3</f>
        <v>-9.0051241844706406E-2</v>
      </c>
      <c r="O3" s="47"/>
      <c r="P3" s="28" t="s">
        <v>1</v>
      </c>
      <c r="Q3" s="70">
        <v>9138</v>
      </c>
      <c r="R3" s="29" t="s">
        <v>165</v>
      </c>
      <c r="S3" s="29" t="s">
        <v>474</v>
      </c>
      <c r="T3" s="29" t="s">
        <v>385</v>
      </c>
      <c r="U3" s="29">
        <v>11217</v>
      </c>
      <c r="V3" s="29">
        <v>10958</v>
      </c>
      <c r="W3" s="29">
        <v>11087</v>
      </c>
      <c r="X3" s="29">
        <v>10726</v>
      </c>
      <c r="Y3" s="29">
        <v>11174</v>
      </c>
      <c r="Z3" s="29">
        <v>11028</v>
      </c>
      <c r="AA3" s="62"/>
      <c r="AB3" s="55">
        <f t="shared" ref="AB3:AB22" si="3">SUM(Z3-R3)</f>
        <v>693</v>
      </c>
      <c r="AC3" s="56">
        <f t="shared" ref="AC3:AC22" si="4">SUM(Z3-R3)/R3</f>
        <v>6.7053701015965167E-2</v>
      </c>
      <c r="AD3" s="52"/>
      <c r="AE3" s="53" t="s">
        <v>1</v>
      </c>
      <c r="AF3" s="91">
        <v>9009</v>
      </c>
      <c r="AG3" s="31" t="s">
        <v>270</v>
      </c>
      <c r="AH3" s="31" t="s">
        <v>629</v>
      </c>
      <c r="AI3" s="31" t="s">
        <v>429</v>
      </c>
      <c r="AJ3" s="31">
        <v>11609</v>
      </c>
      <c r="AK3" s="31">
        <v>11583</v>
      </c>
      <c r="AL3" s="31">
        <v>11562</v>
      </c>
      <c r="AM3" s="31">
        <v>11381</v>
      </c>
      <c r="AN3" s="31">
        <v>11520</v>
      </c>
      <c r="AO3" s="31">
        <v>11382</v>
      </c>
      <c r="AP3" s="62"/>
      <c r="AQ3" s="55">
        <f t="shared" ref="AQ3:AQ22" si="5">SUM(AO3-AG3)</f>
        <v>339</v>
      </c>
      <c r="AR3" s="56">
        <f t="shared" ref="AR3:AR22" si="6">SUM(AO3-AH3)/AH3</f>
        <v>-5.7078949548504683E-2</v>
      </c>
    </row>
    <row r="4" spans="2:44" x14ac:dyDescent="0.2">
      <c r="B4" s="2" t="s">
        <v>2</v>
      </c>
      <c r="C4" s="69">
        <v>36150</v>
      </c>
      <c r="D4" s="3" t="s">
        <v>46</v>
      </c>
      <c r="E4" s="3" t="s">
        <v>518</v>
      </c>
      <c r="F4" s="3">
        <v>33763</v>
      </c>
      <c r="G4" s="3">
        <v>35051</v>
      </c>
      <c r="H4" s="3">
        <v>34895</v>
      </c>
      <c r="I4" s="3">
        <v>31872</v>
      </c>
      <c r="J4" s="3">
        <v>31558</v>
      </c>
      <c r="K4" s="3">
        <v>34327</v>
      </c>
      <c r="L4" s="63">
        <f t="shared" si="0"/>
        <v>-1823</v>
      </c>
      <c r="M4" s="57">
        <f t="shared" si="1"/>
        <v>-339</v>
      </c>
      <c r="N4" s="58">
        <f t="shared" si="2"/>
        <v>-9.7790342121963879E-3</v>
      </c>
      <c r="O4" s="47"/>
      <c r="P4" s="28" t="s">
        <v>2</v>
      </c>
      <c r="Q4" s="70">
        <v>9703</v>
      </c>
      <c r="R4" s="31" t="s">
        <v>166</v>
      </c>
      <c r="S4" s="31" t="s">
        <v>475</v>
      </c>
      <c r="T4" s="31" t="s">
        <v>386</v>
      </c>
      <c r="U4" s="31">
        <v>11914</v>
      </c>
      <c r="V4" s="31">
        <v>10678</v>
      </c>
      <c r="W4" s="31">
        <v>10533</v>
      </c>
      <c r="X4" s="31">
        <v>9916</v>
      </c>
      <c r="Y4" s="31">
        <v>11402</v>
      </c>
      <c r="Z4" s="31">
        <v>11639</v>
      </c>
      <c r="AA4" s="61"/>
      <c r="AB4" s="55">
        <f t="shared" si="3"/>
        <v>721</v>
      </c>
      <c r="AC4" s="56">
        <f t="shared" si="4"/>
        <v>6.6037735849056603E-2</v>
      </c>
      <c r="AD4" s="47"/>
      <c r="AE4" s="28" t="s">
        <v>2</v>
      </c>
      <c r="AF4" s="70">
        <v>9960</v>
      </c>
      <c r="AG4" s="31" t="s">
        <v>271</v>
      </c>
      <c r="AH4" s="31" t="s">
        <v>630</v>
      </c>
      <c r="AI4" s="31" t="s">
        <v>430</v>
      </c>
      <c r="AJ4" s="31">
        <v>11366</v>
      </c>
      <c r="AK4" s="31">
        <v>11416</v>
      </c>
      <c r="AL4" s="31">
        <v>11675</v>
      </c>
      <c r="AM4" s="31">
        <v>10854</v>
      </c>
      <c r="AN4" s="31">
        <v>11756</v>
      </c>
      <c r="AO4" s="31">
        <v>10958</v>
      </c>
      <c r="AP4" s="61"/>
      <c r="AQ4" s="55">
        <f t="shared" si="5"/>
        <v>349</v>
      </c>
      <c r="AR4" s="56">
        <f t="shared" si="6"/>
        <v>1.0047008940916213E-2</v>
      </c>
    </row>
    <row r="5" spans="2:44" x14ac:dyDescent="0.2">
      <c r="B5" s="2" t="s">
        <v>3</v>
      </c>
      <c r="C5" s="69">
        <v>34961</v>
      </c>
      <c r="D5" s="3" t="s">
        <v>47</v>
      </c>
      <c r="E5" s="3" t="s">
        <v>519</v>
      </c>
      <c r="F5" s="3">
        <v>35118</v>
      </c>
      <c r="G5" s="3">
        <v>33811</v>
      </c>
      <c r="H5" s="3">
        <v>33486</v>
      </c>
      <c r="I5" s="3">
        <v>35712</v>
      </c>
      <c r="J5" s="3">
        <v>36609</v>
      </c>
      <c r="K5" s="3">
        <v>33282</v>
      </c>
      <c r="L5" s="63">
        <f t="shared" si="0"/>
        <v>-1679</v>
      </c>
      <c r="M5" s="57">
        <f t="shared" si="1"/>
        <v>-2284</v>
      </c>
      <c r="N5" s="58">
        <f t="shared" si="2"/>
        <v>-6.421863577574087E-2</v>
      </c>
      <c r="O5" s="47"/>
      <c r="P5" s="28" t="s">
        <v>3</v>
      </c>
      <c r="Q5" s="70">
        <v>10063</v>
      </c>
      <c r="R5" s="31" t="s">
        <v>167</v>
      </c>
      <c r="S5" s="31" t="s">
        <v>476</v>
      </c>
      <c r="T5" s="31" t="s">
        <v>387</v>
      </c>
      <c r="U5" s="31">
        <v>10712</v>
      </c>
      <c r="V5" s="31">
        <v>12469</v>
      </c>
      <c r="W5" s="31">
        <v>12365</v>
      </c>
      <c r="X5" s="31">
        <v>12671</v>
      </c>
      <c r="Y5" s="31">
        <v>10938</v>
      </c>
      <c r="Z5" s="31">
        <v>11380</v>
      </c>
      <c r="AA5" s="61"/>
      <c r="AB5" s="55">
        <f t="shared" si="3"/>
        <v>2015</v>
      </c>
      <c r="AC5" s="56">
        <f t="shared" si="4"/>
        <v>0.21516284036305391</v>
      </c>
      <c r="AD5" s="47"/>
      <c r="AE5" s="28" t="s">
        <v>3</v>
      </c>
      <c r="AF5" s="70">
        <v>10250</v>
      </c>
      <c r="AG5" s="31" t="s">
        <v>272</v>
      </c>
      <c r="AH5" s="31" t="s">
        <v>631</v>
      </c>
      <c r="AI5" s="31" t="s">
        <v>431</v>
      </c>
      <c r="AJ5" s="31">
        <v>11286</v>
      </c>
      <c r="AK5" s="31">
        <v>11277</v>
      </c>
      <c r="AL5" s="31">
        <v>11159</v>
      </c>
      <c r="AM5" s="31">
        <v>12933</v>
      </c>
      <c r="AN5" s="31">
        <v>11728</v>
      </c>
      <c r="AO5" s="31">
        <v>12935</v>
      </c>
      <c r="AP5" s="61"/>
      <c r="AQ5" s="55">
        <f t="shared" si="5"/>
        <v>3243</v>
      </c>
      <c r="AR5" s="56">
        <f t="shared" si="6"/>
        <v>0.18484931757808923</v>
      </c>
    </row>
    <row r="6" spans="2:44" x14ac:dyDescent="0.2">
      <c r="B6" s="2" t="s">
        <v>4</v>
      </c>
      <c r="C6" s="69">
        <v>36309</v>
      </c>
      <c r="D6" s="3" t="s">
        <v>48</v>
      </c>
      <c r="E6" s="3" t="s">
        <v>520</v>
      </c>
      <c r="F6" s="3">
        <v>38822</v>
      </c>
      <c r="G6" s="3">
        <v>36628</v>
      </c>
      <c r="H6" s="3">
        <v>37647</v>
      </c>
      <c r="I6" s="3">
        <v>38203</v>
      </c>
      <c r="J6" s="3">
        <v>38040</v>
      </c>
      <c r="K6" s="3">
        <v>37616</v>
      </c>
      <c r="L6" s="61">
        <f t="shared" si="0"/>
        <v>1307</v>
      </c>
      <c r="M6" s="57">
        <f t="shared" si="1"/>
        <v>-1841</v>
      </c>
      <c r="N6" s="58">
        <f t="shared" si="2"/>
        <v>-4.6658387611830603E-2</v>
      </c>
      <c r="O6" s="47"/>
      <c r="P6" s="28" t="s">
        <v>4</v>
      </c>
      <c r="Q6" s="70">
        <v>9843</v>
      </c>
      <c r="R6" s="31" t="s">
        <v>168</v>
      </c>
      <c r="S6" s="31" t="s">
        <v>477</v>
      </c>
      <c r="T6" s="31" t="s">
        <v>388</v>
      </c>
      <c r="U6" s="31">
        <v>12124</v>
      </c>
      <c r="V6" s="31">
        <v>11428</v>
      </c>
      <c r="W6" s="31">
        <v>13086</v>
      </c>
      <c r="X6" s="31">
        <v>11850</v>
      </c>
      <c r="Y6" s="31">
        <v>12612</v>
      </c>
      <c r="Z6" s="31">
        <v>11834</v>
      </c>
      <c r="AA6" s="61"/>
      <c r="AB6" s="55">
        <f t="shared" si="3"/>
        <v>681</v>
      </c>
      <c r="AC6" s="56">
        <f t="shared" si="4"/>
        <v>6.1059804536895905E-2</v>
      </c>
      <c r="AD6" s="47"/>
      <c r="AE6" s="28" t="s">
        <v>4</v>
      </c>
      <c r="AF6" s="70">
        <v>9480</v>
      </c>
      <c r="AG6" s="31" t="s">
        <v>273</v>
      </c>
      <c r="AH6" s="31" t="s">
        <v>632</v>
      </c>
      <c r="AI6" s="31" t="s">
        <v>432</v>
      </c>
      <c r="AJ6" s="31">
        <v>11454</v>
      </c>
      <c r="AK6" s="31">
        <v>9877</v>
      </c>
      <c r="AL6" s="31">
        <v>10510</v>
      </c>
      <c r="AM6" s="31">
        <v>10663</v>
      </c>
      <c r="AN6" s="31">
        <v>10182</v>
      </c>
      <c r="AO6" s="31">
        <v>10476</v>
      </c>
      <c r="AP6" s="61"/>
      <c r="AQ6" s="57">
        <f t="shared" si="5"/>
        <v>-284</v>
      </c>
      <c r="AR6" s="58">
        <f t="shared" si="6"/>
        <v>-1.5598571697049427E-2</v>
      </c>
    </row>
    <row r="7" spans="2:44" x14ac:dyDescent="0.2">
      <c r="B7" s="2" t="s">
        <v>5</v>
      </c>
      <c r="C7" s="69">
        <v>35499</v>
      </c>
      <c r="D7" s="3" t="s">
        <v>49</v>
      </c>
      <c r="E7" s="3" t="s">
        <v>521</v>
      </c>
      <c r="F7" s="3">
        <v>42705</v>
      </c>
      <c r="G7" s="3">
        <v>42196</v>
      </c>
      <c r="H7" s="3">
        <v>39478</v>
      </c>
      <c r="I7" s="3">
        <v>37994</v>
      </c>
      <c r="J7" s="3">
        <v>36325</v>
      </c>
      <c r="K7" s="3">
        <v>36378</v>
      </c>
      <c r="L7" s="61">
        <f t="shared" si="0"/>
        <v>879</v>
      </c>
      <c r="M7" s="57">
        <f t="shared" si="1"/>
        <v>-468</v>
      </c>
      <c r="N7" s="58">
        <f t="shared" si="2"/>
        <v>-1.2701514411333659E-2</v>
      </c>
      <c r="O7" s="47"/>
      <c r="P7" s="28" t="s">
        <v>5</v>
      </c>
      <c r="Q7" s="70">
        <v>8610</v>
      </c>
      <c r="R7" s="31" t="s">
        <v>169</v>
      </c>
      <c r="S7" s="31" t="s">
        <v>478</v>
      </c>
      <c r="T7" s="31" t="s">
        <v>389</v>
      </c>
      <c r="U7" s="31">
        <v>12537</v>
      </c>
      <c r="V7" s="31">
        <v>13224</v>
      </c>
      <c r="W7" s="31">
        <v>12896</v>
      </c>
      <c r="X7" s="31">
        <v>14400</v>
      </c>
      <c r="Y7" s="31">
        <v>11980</v>
      </c>
      <c r="Z7" s="31">
        <v>12597</v>
      </c>
      <c r="AA7" s="61"/>
      <c r="AB7" s="55">
        <f t="shared" si="3"/>
        <v>1794</v>
      </c>
      <c r="AC7" s="56">
        <f t="shared" si="4"/>
        <v>0.16606498194945848</v>
      </c>
      <c r="AD7" s="47"/>
      <c r="AE7" s="28" t="s">
        <v>5</v>
      </c>
      <c r="AF7" s="70">
        <v>7556</v>
      </c>
      <c r="AG7" s="31" t="s">
        <v>274</v>
      </c>
      <c r="AH7" s="31" t="s">
        <v>633</v>
      </c>
      <c r="AI7" s="31" t="s">
        <v>433</v>
      </c>
      <c r="AJ7" s="31">
        <v>10494</v>
      </c>
      <c r="AK7" s="31">
        <v>11729</v>
      </c>
      <c r="AL7" s="31">
        <v>11531</v>
      </c>
      <c r="AM7" s="31">
        <v>10785</v>
      </c>
      <c r="AN7" s="31">
        <v>11147</v>
      </c>
      <c r="AO7" s="31">
        <v>9924</v>
      </c>
      <c r="AP7" s="61"/>
      <c r="AQ7" s="57">
        <f t="shared" si="5"/>
        <v>-314</v>
      </c>
      <c r="AR7" s="58">
        <f t="shared" si="6"/>
        <v>-6.2446858762399624E-2</v>
      </c>
    </row>
    <row r="8" spans="2:44" x14ac:dyDescent="0.2">
      <c r="B8" s="28" t="s">
        <v>6</v>
      </c>
      <c r="C8" s="70">
        <v>73869</v>
      </c>
      <c r="D8" s="29" t="s">
        <v>50</v>
      </c>
      <c r="E8" s="29" t="s">
        <v>522</v>
      </c>
      <c r="F8" s="29">
        <v>73621</v>
      </c>
      <c r="G8" s="29">
        <v>76086</v>
      </c>
      <c r="H8" s="29">
        <v>78731</v>
      </c>
      <c r="I8" s="29">
        <v>80025</v>
      </c>
      <c r="J8" s="29">
        <v>80958</v>
      </c>
      <c r="K8" s="29">
        <v>82145</v>
      </c>
      <c r="L8" s="61">
        <f t="shared" si="0"/>
        <v>8276</v>
      </c>
      <c r="M8" s="55">
        <f t="shared" si="1"/>
        <v>16312</v>
      </c>
      <c r="N8" s="56">
        <f t="shared" si="2"/>
        <v>0.24777846976440387</v>
      </c>
      <c r="O8" s="47"/>
      <c r="P8" s="28" t="s">
        <v>6</v>
      </c>
      <c r="Q8" s="70">
        <v>17160</v>
      </c>
      <c r="R8" s="31" t="s">
        <v>170</v>
      </c>
      <c r="S8" s="31" t="s">
        <v>479</v>
      </c>
      <c r="T8" s="31" t="s">
        <v>390</v>
      </c>
      <c r="U8" s="31">
        <v>20487</v>
      </c>
      <c r="V8" s="31">
        <v>21834</v>
      </c>
      <c r="W8" s="31">
        <v>21948</v>
      </c>
      <c r="X8" s="31">
        <v>22472</v>
      </c>
      <c r="Y8" s="31">
        <v>24759</v>
      </c>
      <c r="Z8" s="31">
        <v>24147</v>
      </c>
      <c r="AA8" s="61"/>
      <c r="AB8" s="55">
        <f t="shared" si="3"/>
        <v>3431</v>
      </c>
      <c r="AC8" s="56">
        <f t="shared" si="4"/>
        <v>0.16562077621162385</v>
      </c>
      <c r="AD8" s="47"/>
      <c r="AE8" s="28" t="s">
        <v>6</v>
      </c>
      <c r="AF8" s="70">
        <v>17811</v>
      </c>
      <c r="AG8" s="31" t="s">
        <v>275</v>
      </c>
      <c r="AH8" s="31" t="s">
        <v>634</v>
      </c>
      <c r="AI8" s="31" t="s">
        <v>434</v>
      </c>
      <c r="AJ8" s="31">
        <v>19740</v>
      </c>
      <c r="AK8" s="31">
        <v>21119</v>
      </c>
      <c r="AL8" s="31">
        <v>21285</v>
      </c>
      <c r="AM8" s="31">
        <v>21851</v>
      </c>
      <c r="AN8" s="31">
        <v>22852</v>
      </c>
      <c r="AO8" s="31">
        <v>24657</v>
      </c>
      <c r="AP8" s="61"/>
      <c r="AQ8" s="55">
        <f t="shared" si="5"/>
        <v>1519</v>
      </c>
      <c r="AR8" s="56">
        <f t="shared" si="6"/>
        <v>5.8558365174086635E-2</v>
      </c>
    </row>
    <row r="9" spans="2:44" x14ac:dyDescent="0.2">
      <c r="B9" s="28" t="s">
        <v>7</v>
      </c>
      <c r="C9" s="70">
        <v>83616</v>
      </c>
      <c r="D9" s="29" t="s">
        <v>51</v>
      </c>
      <c r="E9" s="29" t="s">
        <v>523</v>
      </c>
      <c r="F9" s="29">
        <v>70164</v>
      </c>
      <c r="G9" s="29">
        <v>70247</v>
      </c>
      <c r="H9" s="29">
        <v>70033</v>
      </c>
      <c r="I9" s="29">
        <v>69394</v>
      </c>
      <c r="J9" s="29">
        <v>68205</v>
      </c>
      <c r="K9" s="29">
        <v>68271</v>
      </c>
      <c r="L9" s="63">
        <f t="shared" si="0"/>
        <v>-15345</v>
      </c>
      <c r="M9" s="57">
        <f t="shared" si="1"/>
        <v>-12979</v>
      </c>
      <c r="N9" s="58">
        <f t="shared" si="2"/>
        <v>-0.15974153846153846</v>
      </c>
      <c r="O9" s="47"/>
      <c r="P9" s="28" t="s">
        <v>7</v>
      </c>
      <c r="Q9" s="70">
        <v>20560</v>
      </c>
      <c r="R9" s="31" t="s">
        <v>171</v>
      </c>
      <c r="S9" s="31" t="s">
        <v>480</v>
      </c>
      <c r="T9" s="31" t="s">
        <v>391</v>
      </c>
      <c r="U9" s="31">
        <v>20889</v>
      </c>
      <c r="V9" s="31">
        <v>20352</v>
      </c>
      <c r="W9" s="31">
        <v>19885</v>
      </c>
      <c r="X9" s="31">
        <v>19535</v>
      </c>
      <c r="Y9" s="31">
        <v>19849</v>
      </c>
      <c r="Z9" s="31">
        <v>20485</v>
      </c>
      <c r="AA9" s="63"/>
      <c r="AB9" s="57">
        <f t="shared" si="3"/>
        <v>-234</v>
      </c>
      <c r="AC9" s="58">
        <f t="shared" si="4"/>
        <v>-1.1293981369757228E-2</v>
      </c>
      <c r="AD9" s="47"/>
      <c r="AE9" s="28" t="s">
        <v>7</v>
      </c>
      <c r="AF9" s="70">
        <v>23425</v>
      </c>
      <c r="AG9" s="31" t="s">
        <v>276</v>
      </c>
      <c r="AH9" s="31" t="s">
        <v>635</v>
      </c>
      <c r="AI9" s="31" t="s">
        <v>435</v>
      </c>
      <c r="AJ9" s="31">
        <v>21168</v>
      </c>
      <c r="AK9" s="31">
        <v>21186</v>
      </c>
      <c r="AL9" s="31">
        <v>21703</v>
      </c>
      <c r="AM9" s="31">
        <v>21798</v>
      </c>
      <c r="AN9" s="31">
        <v>21964</v>
      </c>
      <c r="AO9" s="31">
        <v>22312</v>
      </c>
      <c r="AP9" s="63"/>
      <c r="AQ9" s="57">
        <f t="shared" si="5"/>
        <v>-1125</v>
      </c>
      <c r="AR9" s="58">
        <f t="shared" si="6"/>
        <v>-4.4044558697514995E-2</v>
      </c>
    </row>
    <row r="10" spans="2:44" x14ac:dyDescent="0.2">
      <c r="B10" s="28" t="s">
        <v>8</v>
      </c>
      <c r="C10" s="70">
        <v>66882</v>
      </c>
      <c r="D10" s="29" t="s">
        <v>52</v>
      </c>
      <c r="E10" s="29" t="s">
        <v>524</v>
      </c>
      <c r="F10" s="29">
        <v>80979</v>
      </c>
      <c r="G10" s="29">
        <v>79743</v>
      </c>
      <c r="H10" s="29">
        <v>78511</v>
      </c>
      <c r="I10" s="29">
        <v>78668</v>
      </c>
      <c r="J10" s="29">
        <v>77719</v>
      </c>
      <c r="K10" s="29">
        <v>76205</v>
      </c>
      <c r="L10" s="61">
        <f t="shared" si="0"/>
        <v>9323</v>
      </c>
      <c r="M10" s="57">
        <f t="shared" si="1"/>
        <v>-1417</v>
      </c>
      <c r="N10" s="58">
        <f t="shared" si="2"/>
        <v>-1.8255133853804333E-2</v>
      </c>
      <c r="O10" s="47"/>
      <c r="P10" s="28" t="s">
        <v>8</v>
      </c>
      <c r="Q10" s="70">
        <v>15805</v>
      </c>
      <c r="R10" s="31" t="s">
        <v>172</v>
      </c>
      <c r="S10" s="31" t="s">
        <v>481</v>
      </c>
      <c r="T10" s="31" t="s">
        <v>392</v>
      </c>
      <c r="U10" s="31">
        <v>23785</v>
      </c>
      <c r="V10" s="31">
        <v>23071</v>
      </c>
      <c r="W10" s="31">
        <v>23044</v>
      </c>
      <c r="X10" s="31">
        <v>23518</v>
      </c>
      <c r="Y10" s="31">
        <v>21725</v>
      </c>
      <c r="Z10" s="31">
        <v>22052</v>
      </c>
      <c r="AA10" s="61"/>
      <c r="AB10" s="55">
        <f t="shared" si="3"/>
        <v>2325</v>
      </c>
      <c r="AC10" s="56">
        <f t="shared" si="4"/>
        <v>0.11785877224109088</v>
      </c>
      <c r="AD10" s="47"/>
      <c r="AE10" s="28" t="s">
        <v>8</v>
      </c>
      <c r="AF10" s="70">
        <v>21312</v>
      </c>
      <c r="AG10" s="31" t="s">
        <v>277</v>
      </c>
      <c r="AH10" s="31" t="s">
        <v>636</v>
      </c>
      <c r="AI10" s="31" t="s">
        <v>436</v>
      </c>
      <c r="AJ10" s="31">
        <v>28951</v>
      </c>
      <c r="AK10" s="31">
        <v>27987</v>
      </c>
      <c r="AL10" s="31">
        <v>26811</v>
      </c>
      <c r="AM10" s="31">
        <v>27250</v>
      </c>
      <c r="AN10" s="31">
        <v>26419</v>
      </c>
      <c r="AO10" s="31">
        <v>26275</v>
      </c>
      <c r="AP10" s="61"/>
      <c r="AQ10" s="55">
        <f t="shared" si="5"/>
        <v>1620</v>
      </c>
      <c r="AR10" s="56">
        <f t="shared" si="6"/>
        <v>4.1336398224476857E-2</v>
      </c>
    </row>
    <row r="11" spans="2:44" x14ac:dyDescent="0.2">
      <c r="B11" s="28" t="s">
        <v>9</v>
      </c>
      <c r="C11" s="70">
        <v>23739</v>
      </c>
      <c r="D11" s="29" t="s">
        <v>53</v>
      </c>
      <c r="E11" s="29" t="s">
        <v>525</v>
      </c>
      <c r="F11" s="29">
        <v>37764</v>
      </c>
      <c r="G11" s="29">
        <v>35843</v>
      </c>
      <c r="H11" s="29">
        <v>40271</v>
      </c>
      <c r="I11" s="29">
        <v>39843</v>
      </c>
      <c r="J11" s="29">
        <v>38959</v>
      </c>
      <c r="K11" s="29">
        <v>38342</v>
      </c>
      <c r="L11" s="61">
        <f t="shared" si="0"/>
        <v>14603</v>
      </c>
      <c r="M11" s="55">
        <f t="shared" si="1"/>
        <v>6268</v>
      </c>
      <c r="N11" s="56">
        <f t="shared" si="2"/>
        <v>0.19542308411797718</v>
      </c>
      <c r="O11" s="47"/>
      <c r="P11" s="28" t="s">
        <v>9</v>
      </c>
      <c r="Q11" s="70">
        <v>5966</v>
      </c>
      <c r="R11" s="31" t="s">
        <v>173</v>
      </c>
      <c r="S11" s="31" t="s">
        <v>482</v>
      </c>
      <c r="T11" s="31" t="s">
        <v>393</v>
      </c>
      <c r="U11" s="31">
        <v>10019</v>
      </c>
      <c r="V11" s="31">
        <v>10643</v>
      </c>
      <c r="W11" s="31">
        <v>12136</v>
      </c>
      <c r="X11" s="31">
        <v>10183</v>
      </c>
      <c r="Y11" s="31">
        <v>11952</v>
      </c>
      <c r="Z11" s="31">
        <v>12598</v>
      </c>
      <c r="AA11" s="61"/>
      <c r="AB11" s="55">
        <f t="shared" si="3"/>
        <v>5329</v>
      </c>
      <c r="AC11" s="56">
        <f t="shared" si="4"/>
        <v>0.7331132205255193</v>
      </c>
      <c r="AD11" s="47"/>
      <c r="AE11" s="28" t="s">
        <v>9</v>
      </c>
      <c r="AF11" s="70">
        <v>9615</v>
      </c>
      <c r="AG11" s="31" t="s">
        <v>278</v>
      </c>
      <c r="AH11" s="31" t="s">
        <v>637</v>
      </c>
      <c r="AI11" s="31" t="s">
        <v>437</v>
      </c>
      <c r="AJ11" s="31">
        <v>15950</v>
      </c>
      <c r="AK11" s="31">
        <v>14949</v>
      </c>
      <c r="AL11" s="31">
        <v>16413</v>
      </c>
      <c r="AM11" s="31">
        <v>15880</v>
      </c>
      <c r="AN11" s="31">
        <v>18903</v>
      </c>
      <c r="AO11" s="31">
        <v>16189</v>
      </c>
      <c r="AP11" s="61"/>
      <c r="AQ11" s="55">
        <f t="shared" si="5"/>
        <v>5007</v>
      </c>
      <c r="AR11" s="56">
        <f t="shared" si="6"/>
        <v>0.45323159784560146</v>
      </c>
    </row>
    <row r="12" spans="2:44" x14ac:dyDescent="0.2">
      <c r="B12" s="28" t="s">
        <v>10</v>
      </c>
      <c r="C12" s="70">
        <v>17953</v>
      </c>
      <c r="D12" s="29" t="s">
        <v>54</v>
      </c>
      <c r="E12" s="29" t="s">
        <v>526</v>
      </c>
      <c r="F12" s="29">
        <v>29106</v>
      </c>
      <c r="G12" s="29">
        <v>32806</v>
      </c>
      <c r="H12" s="29">
        <v>30399</v>
      </c>
      <c r="I12" s="29">
        <v>32816</v>
      </c>
      <c r="J12" s="29">
        <v>34917</v>
      </c>
      <c r="K12" s="29">
        <v>36370</v>
      </c>
      <c r="L12" s="61">
        <f t="shared" si="0"/>
        <v>18417</v>
      </c>
      <c r="M12" s="55">
        <f t="shared" si="1"/>
        <v>11147</v>
      </c>
      <c r="N12" s="56">
        <f t="shared" si="2"/>
        <v>0.4419379138088253</v>
      </c>
      <c r="O12" s="47"/>
      <c r="P12" s="28" t="s">
        <v>10</v>
      </c>
      <c r="Q12" s="70">
        <v>5048</v>
      </c>
      <c r="R12" s="31" t="s">
        <v>174</v>
      </c>
      <c r="S12" s="31" t="s">
        <v>483</v>
      </c>
      <c r="T12" s="31" t="s">
        <v>394</v>
      </c>
      <c r="U12" s="31">
        <v>9427</v>
      </c>
      <c r="V12" s="31">
        <v>9982</v>
      </c>
      <c r="W12" s="31">
        <v>8420</v>
      </c>
      <c r="X12" s="31">
        <v>10472</v>
      </c>
      <c r="Y12" s="31">
        <v>9498</v>
      </c>
      <c r="Z12" s="31">
        <v>10033</v>
      </c>
      <c r="AA12" s="61"/>
      <c r="AB12" s="55">
        <f t="shared" si="3"/>
        <v>1917</v>
      </c>
      <c r="AC12" s="56">
        <f t="shared" si="4"/>
        <v>0.23620009857072449</v>
      </c>
      <c r="AD12" s="47"/>
      <c r="AE12" s="28" t="s">
        <v>10</v>
      </c>
      <c r="AF12" s="70">
        <v>9198</v>
      </c>
      <c r="AG12" s="31" t="s">
        <v>279</v>
      </c>
      <c r="AH12" s="31" t="s">
        <v>638</v>
      </c>
      <c r="AI12" s="31" t="s">
        <v>438</v>
      </c>
      <c r="AJ12" s="31">
        <v>15749</v>
      </c>
      <c r="AK12" s="31">
        <v>16937</v>
      </c>
      <c r="AL12" s="31">
        <v>16994</v>
      </c>
      <c r="AM12" s="31">
        <v>18107</v>
      </c>
      <c r="AN12" s="31">
        <v>17194</v>
      </c>
      <c r="AO12" s="31">
        <v>20388</v>
      </c>
      <c r="AP12" s="61"/>
      <c r="AQ12" s="55">
        <f t="shared" si="5"/>
        <v>9591</v>
      </c>
      <c r="AR12" s="56">
        <f t="shared" si="6"/>
        <v>0.69984992496248122</v>
      </c>
    </row>
    <row r="13" spans="2:44" x14ac:dyDescent="0.2">
      <c r="B13" s="28" t="s">
        <v>11</v>
      </c>
      <c r="C13" s="70">
        <v>30904</v>
      </c>
      <c r="D13" s="29" t="s">
        <v>55</v>
      </c>
      <c r="E13" s="29" t="s">
        <v>527</v>
      </c>
      <c r="F13" s="29">
        <v>39003</v>
      </c>
      <c r="G13" s="29">
        <v>41564</v>
      </c>
      <c r="H13" s="29">
        <v>43554</v>
      </c>
      <c r="I13" s="29">
        <v>45395</v>
      </c>
      <c r="J13" s="29">
        <v>47775</v>
      </c>
      <c r="K13" s="29">
        <v>49813</v>
      </c>
      <c r="L13" s="61">
        <f t="shared" si="0"/>
        <v>18909</v>
      </c>
      <c r="M13" s="55">
        <f t="shared" si="1"/>
        <v>17274</v>
      </c>
      <c r="N13" s="56">
        <f t="shared" si="2"/>
        <v>0.53087064753065549</v>
      </c>
      <c r="O13" s="47"/>
      <c r="P13" s="28" t="s">
        <v>11</v>
      </c>
      <c r="Q13" s="70">
        <v>8420</v>
      </c>
      <c r="R13" s="31" t="s">
        <v>175</v>
      </c>
      <c r="S13" s="31" t="s">
        <v>484</v>
      </c>
      <c r="T13" s="31" t="s">
        <v>395</v>
      </c>
      <c r="U13" s="31">
        <v>14313</v>
      </c>
      <c r="V13" s="31">
        <v>14790</v>
      </c>
      <c r="W13" s="31">
        <v>16060</v>
      </c>
      <c r="X13" s="31">
        <v>16507</v>
      </c>
      <c r="Y13" s="31">
        <v>17216</v>
      </c>
      <c r="Z13" s="31">
        <v>17371</v>
      </c>
      <c r="AA13" s="61"/>
      <c r="AB13" s="55">
        <f t="shared" si="3"/>
        <v>7352</v>
      </c>
      <c r="AC13" s="56">
        <f t="shared" si="4"/>
        <v>0.73380576903882622</v>
      </c>
      <c r="AD13" s="47"/>
      <c r="AE13" s="28" t="s">
        <v>11</v>
      </c>
      <c r="AF13" s="70">
        <v>17091</v>
      </c>
      <c r="AG13" s="31" t="s">
        <v>280</v>
      </c>
      <c r="AH13" s="31" t="s">
        <v>639</v>
      </c>
      <c r="AI13" s="31" t="s">
        <v>439</v>
      </c>
      <c r="AJ13" s="31">
        <v>27659</v>
      </c>
      <c r="AK13" s="31">
        <v>29651</v>
      </c>
      <c r="AL13" s="31">
        <v>31964</v>
      </c>
      <c r="AM13" s="31">
        <v>33876</v>
      </c>
      <c r="AN13" s="31">
        <v>35299</v>
      </c>
      <c r="AO13" s="31">
        <v>37174</v>
      </c>
      <c r="AP13" s="61"/>
      <c r="AQ13" s="55">
        <f t="shared" si="5"/>
        <v>19109</v>
      </c>
      <c r="AR13" s="56">
        <f t="shared" si="6"/>
        <v>0.93282379244007696</v>
      </c>
    </row>
    <row r="14" spans="2:44" x14ac:dyDescent="0.2">
      <c r="B14" s="28" t="s">
        <v>12</v>
      </c>
      <c r="C14" s="70">
        <v>20556</v>
      </c>
      <c r="D14" s="29" t="s">
        <v>56</v>
      </c>
      <c r="E14" s="29" t="s">
        <v>528</v>
      </c>
      <c r="F14" s="29">
        <v>21782</v>
      </c>
      <c r="G14" s="29">
        <v>22267</v>
      </c>
      <c r="H14" s="29">
        <v>22832</v>
      </c>
      <c r="I14" s="29">
        <v>22729</v>
      </c>
      <c r="J14" s="29">
        <v>22934</v>
      </c>
      <c r="K14" s="29">
        <v>24131</v>
      </c>
      <c r="L14" s="61">
        <f t="shared" si="0"/>
        <v>3575</v>
      </c>
      <c r="M14" s="55">
        <f t="shared" si="1"/>
        <v>3488</v>
      </c>
      <c r="N14" s="56">
        <f t="shared" si="2"/>
        <v>0.16896768880492177</v>
      </c>
      <c r="O14" s="47"/>
      <c r="P14" s="28" t="s">
        <v>12</v>
      </c>
      <c r="Q14" s="70">
        <v>4844</v>
      </c>
      <c r="R14" s="31" t="s">
        <v>176</v>
      </c>
      <c r="S14" s="31" t="s">
        <v>485</v>
      </c>
      <c r="T14" s="31" t="s">
        <v>396</v>
      </c>
      <c r="U14" s="31">
        <v>8097</v>
      </c>
      <c r="V14" s="31">
        <v>7730</v>
      </c>
      <c r="W14" s="31">
        <v>7842</v>
      </c>
      <c r="X14" s="31">
        <v>7884</v>
      </c>
      <c r="Y14" s="31">
        <v>9040</v>
      </c>
      <c r="Z14" s="31">
        <v>8867</v>
      </c>
      <c r="AA14" s="61"/>
      <c r="AB14" s="55">
        <f t="shared" si="3"/>
        <v>2504</v>
      </c>
      <c r="AC14" s="56">
        <f t="shared" si="4"/>
        <v>0.39352506679239352</v>
      </c>
      <c r="AD14" s="47"/>
      <c r="AE14" s="28" t="s">
        <v>12</v>
      </c>
      <c r="AF14" s="70">
        <v>9362</v>
      </c>
      <c r="AG14" s="31" t="s">
        <v>281</v>
      </c>
      <c r="AH14" s="31" t="s">
        <v>640</v>
      </c>
      <c r="AI14" s="31" t="s">
        <v>440</v>
      </c>
      <c r="AJ14" s="31">
        <v>12916</v>
      </c>
      <c r="AK14" s="31">
        <v>13228</v>
      </c>
      <c r="AL14" s="31">
        <v>14366</v>
      </c>
      <c r="AM14" s="31">
        <v>14804</v>
      </c>
      <c r="AN14" s="31">
        <v>16220</v>
      </c>
      <c r="AO14" s="31">
        <v>16957</v>
      </c>
      <c r="AP14" s="61"/>
      <c r="AQ14" s="55">
        <f t="shared" si="5"/>
        <v>4191</v>
      </c>
      <c r="AR14" s="56">
        <f t="shared" si="6"/>
        <v>0.15715845502934353</v>
      </c>
    </row>
    <row r="15" spans="2:44" x14ac:dyDescent="0.2">
      <c r="B15" s="28" t="s">
        <v>13</v>
      </c>
      <c r="C15" s="70">
        <v>6443</v>
      </c>
      <c r="D15" s="29" t="s">
        <v>57</v>
      </c>
      <c r="E15" s="29" t="s">
        <v>529</v>
      </c>
      <c r="F15" s="29">
        <v>9890</v>
      </c>
      <c r="G15" s="29">
        <v>9748</v>
      </c>
      <c r="H15" s="29">
        <v>9580</v>
      </c>
      <c r="I15" s="29">
        <v>10790</v>
      </c>
      <c r="J15" s="29">
        <v>10441</v>
      </c>
      <c r="K15" s="29">
        <v>10416</v>
      </c>
      <c r="L15" s="61">
        <f t="shared" si="0"/>
        <v>3973</v>
      </c>
      <c r="M15" s="55">
        <f t="shared" si="1"/>
        <v>2261</v>
      </c>
      <c r="N15" s="56">
        <f t="shared" si="2"/>
        <v>0.27725321888412019</v>
      </c>
      <c r="O15" s="47"/>
      <c r="P15" s="28" t="s">
        <v>13</v>
      </c>
      <c r="Q15" s="70">
        <v>1537</v>
      </c>
      <c r="R15" s="31" t="s">
        <v>177</v>
      </c>
      <c r="S15" s="31" t="s">
        <v>486</v>
      </c>
      <c r="T15" s="31" t="s">
        <v>397</v>
      </c>
      <c r="U15" s="31">
        <v>2105</v>
      </c>
      <c r="V15" s="31">
        <v>2257</v>
      </c>
      <c r="W15" s="31">
        <v>2685</v>
      </c>
      <c r="X15" s="31">
        <v>3399</v>
      </c>
      <c r="Y15" s="31">
        <v>2682</v>
      </c>
      <c r="Z15" s="31">
        <v>2793</v>
      </c>
      <c r="AA15" s="61"/>
      <c r="AB15" s="55">
        <f t="shared" si="3"/>
        <v>695</v>
      </c>
      <c r="AC15" s="56">
        <f t="shared" si="4"/>
        <v>0.33126787416587228</v>
      </c>
      <c r="AD15" s="47"/>
      <c r="AE15" s="28" t="s">
        <v>13</v>
      </c>
      <c r="AF15" s="70">
        <v>2569</v>
      </c>
      <c r="AG15" s="31" t="s">
        <v>282</v>
      </c>
      <c r="AH15" s="31" t="s">
        <v>641</v>
      </c>
      <c r="AI15" s="31" t="s">
        <v>441</v>
      </c>
      <c r="AJ15" s="31">
        <v>5048</v>
      </c>
      <c r="AK15" s="31">
        <v>5710</v>
      </c>
      <c r="AL15" s="31">
        <v>4876</v>
      </c>
      <c r="AM15" s="31">
        <v>5440</v>
      </c>
      <c r="AN15" s="31">
        <v>5067</v>
      </c>
      <c r="AO15" s="31">
        <v>5695</v>
      </c>
      <c r="AP15" s="61"/>
      <c r="AQ15" s="55">
        <f t="shared" si="5"/>
        <v>1789</v>
      </c>
      <c r="AR15" s="56">
        <f t="shared" si="6"/>
        <v>0.39378365149290262</v>
      </c>
    </row>
    <row r="16" spans="2:44" x14ac:dyDescent="0.2">
      <c r="B16" s="28" t="s">
        <v>14</v>
      </c>
      <c r="C16" s="70">
        <v>35</v>
      </c>
      <c r="D16" s="29" t="s">
        <v>58</v>
      </c>
      <c r="E16" s="29" t="s">
        <v>530</v>
      </c>
      <c r="F16" s="30">
        <v>37</v>
      </c>
      <c r="G16" s="30">
        <v>37.299999999999997</v>
      </c>
      <c r="H16" s="30">
        <v>37.700000000000003</v>
      </c>
      <c r="I16" s="30">
        <v>37.700000000000003</v>
      </c>
      <c r="J16" s="30">
        <v>38.5</v>
      </c>
      <c r="K16" s="30">
        <v>38.1</v>
      </c>
      <c r="L16" s="64">
        <f t="shared" si="0"/>
        <v>3.1000000000000014</v>
      </c>
      <c r="M16" s="55">
        <f t="shared" si="1"/>
        <v>1.3000000000000043</v>
      </c>
      <c r="N16" s="56">
        <f t="shared" si="2"/>
        <v>3.5326086956521854E-2</v>
      </c>
      <c r="O16" s="47"/>
      <c r="P16" s="28" t="s">
        <v>14</v>
      </c>
      <c r="Q16" s="79">
        <v>34.4</v>
      </c>
      <c r="R16" s="31" t="s">
        <v>178</v>
      </c>
      <c r="S16" s="31" t="s">
        <v>487</v>
      </c>
      <c r="T16" s="31" t="s">
        <v>398</v>
      </c>
      <c r="U16" s="54">
        <v>37.799999999999997</v>
      </c>
      <c r="V16" s="54">
        <v>36.799999999999997</v>
      </c>
      <c r="W16" s="54">
        <v>37.299999999999997</v>
      </c>
      <c r="X16" s="54">
        <v>37.1</v>
      </c>
      <c r="Y16" s="54">
        <v>37.5</v>
      </c>
      <c r="Z16" s="54">
        <v>37.799999999999997</v>
      </c>
      <c r="AA16" s="64"/>
      <c r="AB16" s="55">
        <f t="shared" si="3"/>
        <v>2.5</v>
      </c>
      <c r="AC16" s="56">
        <f t="shared" si="4"/>
        <v>7.0821529745042494E-2</v>
      </c>
      <c r="AD16" s="47"/>
      <c r="AE16" s="28" t="s">
        <v>14</v>
      </c>
      <c r="AF16" s="79">
        <v>41.1</v>
      </c>
      <c r="AG16" s="31" t="s">
        <v>283</v>
      </c>
      <c r="AH16" s="31" t="s">
        <v>642</v>
      </c>
      <c r="AI16" s="31" t="s">
        <v>442</v>
      </c>
      <c r="AJ16" s="54">
        <v>46.7</v>
      </c>
      <c r="AK16" s="54">
        <v>47.2</v>
      </c>
      <c r="AL16" s="54">
        <v>47.8</v>
      </c>
      <c r="AM16" s="54">
        <v>48.3</v>
      </c>
      <c r="AN16" s="54">
        <v>48.7</v>
      </c>
      <c r="AO16" s="54">
        <v>49.4</v>
      </c>
      <c r="AP16" s="64"/>
      <c r="AQ16" s="55">
        <f t="shared" si="5"/>
        <v>7.6000000000000014</v>
      </c>
      <c r="AR16" s="56">
        <f t="shared" si="6"/>
        <v>0.18465227817745791</v>
      </c>
    </row>
    <row r="17" spans="2:44" x14ac:dyDescent="0.2">
      <c r="B17" s="28" t="s">
        <v>90</v>
      </c>
      <c r="C17" s="70">
        <v>124749</v>
      </c>
      <c r="D17" s="29" t="s">
        <v>59</v>
      </c>
      <c r="E17" s="29" t="s">
        <v>531</v>
      </c>
      <c r="F17" s="29">
        <v>123741</v>
      </c>
      <c r="G17" s="29">
        <v>122664</v>
      </c>
      <c r="H17" s="29">
        <v>122493</v>
      </c>
      <c r="I17" s="29">
        <v>122225</v>
      </c>
      <c r="J17" s="29">
        <v>121851</v>
      </c>
      <c r="K17" s="29">
        <v>121285</v>
      </c>
      <c r="L17" s="63">
        <f t="shared" si="0"/>
        <v>-3464</v>
      </c>
      <c r="M17" s="57">
        <f t="shared" si="1"/>
        <v>-7082</v>
      </c>
      <c r="N17" s="58">
        <f t="shared" si="2"/>
        <v>-5.5169942430687013E-2</v>
      </c>
      <c r="O17" s="47"/>
      <c r="P17" s="28" t="s">
        <v>90</v>
      </c>
      <c r="Q17" s="80"/>
      <c r="R17" s="31" t="s">
        <v>179</v>
      </c>
      <c r="S17" s="31" t="s">
        <v>488</v>
      </c>
      <c r="T17" s="31" t="s">
        <v>399</v>
      </c>
      <c r="U17" s="31">
        <v>40285</v>
      </c>
      <c r="V17" s="31">
        <v>40580</v>
      </c>
      <c r="W17" s="31">
        <v>40641</v>
      </c>
      <c r="X17" s="31">
        <v>40347</v>
      </c>
      <c r="Y17" s="31">
        <v>40531</v>
      </c>
      <c r="Z17" s="31">
        <v>40793</v>
      </c>
      <c r="AA17" s="61"/>
      <c r="AB17" s="55">
        <f t="shared" si="3"/>
        <v>3646</v>
      </c>
      <c r="AC17" s="56">
        <f t="shared" si="4"/>
        <v>9.8150590895630871E-2</v>
      </c>
      <c r="AD17" s="47"/>
      <c r="AE17" s="28" t="s">
        <v>90</v>
      </c>
      <c r="AF17" s="86"/>
      <c r="AG17" s="31" t="s">
        <v>284</v>
      </c>
      <c r="AH17" s="31" t="s">
        <v>643</v>
      </c>
      <c r="AI17" s="31" t="s">
        <v>443</v>
      </c>
      <c r="AJ17" s="31">
        <v>40894</v>
      </c>
      <c r="AK17" s="31">
        <v>40444</v>
      </c>
      <c r="AL17" s="31">
        <v>40708</v>
      </c>
      <c r="AM17" s="31">
        <v>41628</v>
      </c>
      <c r="AN17" s="31">
        <v>41855</v>
      </c>
      <c r="AO17" s="31">
        <v>42235</v>
      </c>
      <c r="AP17" s="61"/>
      <c r="AQ17" s="55">
        <f t="shared" si="5"/>
        <v>4013</v>
      </c>
      <c r="AR17" s="56">
        <f t="shared" si="6"/>
        <v>3.894027354127718E-2</v>
      </c>
    </row>
    <row r="18" spans="2:44" x14ac:dyDescent="0.2">
      <c r="B18" s="28" t="s">
        <v>15</v>
      </c>
      <c r="C18" s="70" t="s">
        <v>724</v>
      </c>
      <c r="D18" s="29" t="s">
        <v>60</v>
      </c>
      <c r="E18" s="29" t="s">
        <v>532</v>
      </c>
      <c r="F18" s="29">
        <v>422335</v>
      </c>
      <c r="G18" s="29">
        <v>427020</v>
      </c>
      <c r="H18" s="29">
        <v>430285</v>
      </c>
      <c r="I18" s="29">
        <v>434554</v>
      </c>
      <c r="J18" s="29">
        <v>435136</v>
      </c>
      <c r="K18" s="29">
        <v>438508</v>
      </c>
      <c r="L18" s="61">
        <f t="shared" si="0"/>
        <v>62992</v>
      </c>
      <c r="M18" s="55">
        <f t="shared" si="1"/>
        <v>41288</v>
      </c>
      <c r="N18" s="56">
        <f t="shared" si="2"/>
        <v>0.10394239967776044</v>
      </c>
      <c r="O18" s="47"/>
      <c r="P18" s="28" t="s">
        <v>15</v>
      </c>
      <c r="Q18" s="80"/>
      <c r="R18" s="31" t="s">
        <v>180</v>
      </c>
      <c r="S18" s="31" t="s">
        <v>489</v>
      </c>
      <c r="T18" s="31" t="s">
        <v>400</v>
      </c>
      <c r="U18" s="31">
        <v>127341</v>
      </c>
      <c r="V18" s="31">
        <v>128836</v>
      </c>
      <c r="W18" s="31">
        <v>131346</v>
      </c>
      <c r="X18" s="31">
        <v>133186</v>
      </c>
      <c r="Y18" s="31">
        <v>134296</v>
      </c>
      <c r="Z18" s="31">
        <v>136031</v>
      </c>
      <c r="AA18" s="61"/>
      <c r="AB18" s="55">
        <f t="shared" si="3"/>
        <v>25577</v>
      </c>
      <c r="AC18" s="56">
        <f t="shared" si="4"/>
        <v>0.2315624603907509</v>
      </c>
      <c r="AD18" s="47"/>
      <c r="AE18" s="28" t="s">
        <v>15</v>
      </c>
      <c r="AF18" s="86"/>
      <c r="AG18" s="31" t="s">
        <v>285</v>
      </c>
      <c r="AH18" s="31" t="s">
        <v>644</v>
      </c>
      <c r="AI18" s="31" t="s">
        <v>444</v>
      </c>
      <c r="AJ18" s="31">
        <v>162496</v>
      </c>
      <c r="AK18" s="31">
        <v>166205</v>
      </c>
      <c r="AL18" s="31">
        <v>170141</v>
      </c>
      <c r="AM18" s="31">
        <v>173994</v>
      </c>
      <c r="AN18" s="31">
        <v>178396</v>
      </c>
      <c r="AO18" s="31">
        <v>183087</v>
      </c>
      <c r="AP18" s="61"/>
      <c r="AQ18" s="55">
        <f t="shared" si="5"/>
        <v>41021</v>
      </c>
      <c r="AR18" s="56">
        <f t="shared" si="6"/>
        <v>0.2422447484123107</v>
      </c>
    </row>
    <row r="19" spans="2:44" x14ac:dyDescent="0.2">
      <c r="B19" s="28" t="s">
        <v>16</v>
      </c>
      <c r="C19" s="70" t="s">
        <v>725</v>
      </c>
      <c r="D19" s="29" t="s">
        <v>61</v>
      </c>
      <c r="E19" s="29" t="s">
        <v>533</v>
      </c>
      <c r="F19" s="29">
        <v>394956</v>
      </c>
      <c r="G19" s="29">
        <v>402008</v>
      </c>
      <c r="H19" s="29">
        <v>404855</v>
      </c>
      <c r="I19" s="29">
        <v>408472</v>
      </c>
      <c r="J19" s="29">
        <v>411422</v>
      </c>
      <c r="K19" s="29">
        <v>413482</v>
      </c>
      <c r="L19" s="61">
        <f t="shared" si="0"/>
        <v>62192</v>
      </c>
      <c r="M19" s="55">
        <f t="shared" si="1"/>
        <v>44083</v>
      </c>
      <c r="N19" s="56">
        <f t="shared" si="2"/>
        <v>0.1193370853738099</v>
      </c>
      <c r="O19" s="47"/>
      <c r="P19" s="28" t="s">
        <v>16</v>
      </c>
      <c r="Q19" s="80"/>
      <c r="R19" s="31" t="s">
        <v>181</v>
      </c>
      <c r="S19" s="31" t="s">
        <v>490</v>
      </c>
      <c r="T19" s="31" t="s">
        <v>401</v>
      </c>
      <c r="U19" s="31">
        <v>117886</v>
      </c>
      <c r="V19" s="31">
        <v>121669</v>
      </c>
      <c r="W19" s="31">
        <v>121966</v>
      </c>
      <c r="X19" s="31">
        <v>124791</v>
      </c>
      <c r="Y19" s="31">
        <v>126508</v>
      </c>
      <c r="Z19" s="31">
        <v>127559</v>
      </c>
      <c r="AA19" s="61"/>
      <c r="AB19" s="55">
        <f t="shared" si="3"/>
        <v>23870</v>
      </c>
      <c r="AC19" s="56">
        <f t="shared" si="4"/>
        <v>0.23020764015469336</v>
      </c>
      <c r="AD19" s="47"/>
      <c r="AE19" s="28" t="s">
        <v>16</v>
      </c>
      <c r="AF19" s="86"/>
      <c r="AG19" s="31" t="s">
        <v>286</v>
      </c>
      <c r="AH19" s="31" t="s">
        <v>645</v>
      </c>
      <c r="AI19" s="31" t="s">
        <v>445</v>
      </c>
      <c r="AJ19" s="31">
        <v>155437</v>
      </c>
      <c r="AK19" s="31">
        <v>159251</v>
      </c>
      <c r="AL19" s="31">
        <v>163478</v>
      </c>
      <c r="AM19" s="31">
        <v>167583</v>
      </c>
      <c r="AN19" s="31">
        <v>172535</v>
      </c>
      <c r="AO19" s="31">
        <v>177197</v>
      </c>
      <c r="AP19" s="61"/>
      <c r="AQ19" s="55">
        <f t="shared" si="5"/>
        <v>40352</v>
      </c>
      <c r="AR19" s="56">
        <f t="shared" si="6"/>
        <v>0.25750113546042919</v>
      </c>
    </row>
    <row r="20" spans="2:44" x14ac:dyDescent="0.2">
      <c r="B20" s="28" t="s">
        <v>17</v>
      </c>
      <c r="C20" s="70" t="s">
        <v>726</v>
      </c>
      <c r="D20" s="29" t="s">
        <v>62</v>
      </c>
      <c r="E20" s="29" t="s">
        <v>534</v>
      </c>
      <c r="F20" s="29">
        <v>362309</v>
      </c>
      <c r="G20" s="29">
        <v>368304</v>
      </c>
      <c r="H20" s="29">
        <v>373911</v>
      </c>
      <c r="I20" s="29">
        <v>379660</v>
      </c>
      <c r="J20" s="29">
        <v>381908</v>
      </c>
      <c r="K20" s="29">
        <v>385693</v>
      </c>
      <c r="L20" s="61">
        <f t="shared" si="0"/>
        <v>317496</v>
      </c>
      <c r="M20" s="55">
        <f t="shared" si="1"/>
        <v>42354</v>
      </c>
      <c r="N20" s="56">
        <f t="shared" si="2"/>
        <v>0.12335912902408407</v>
      </c>
      <c r="O20" s="47"/>
      <c r="P20" s="28" t="s">
        <v>17</v>
      </c>
      <c r="Q20" s="80"/>
      <c r="R20" s="31" t="s">
        <v>182</v>
      </c>
      <c r="S20" s="31" t="s">
        <v>491</v>
      </c>
      <c r="T20" s="31" t="s">
        <v>402</v>
      </c>
      <c r="U20" s="31">
        <v>109122</v>
      </c>
      <c r="V20" s="31">
        <v>110659</v>
      </c>
      <c r="W20" s="31">
        <v>112020</v>
      </c>
      <c r="X20" s="31">
        <v>113970</v>
      </c>
      <c r="Y20" s="31">
        <v>116721</v>
      </c>
      <c r="Z20" s="31">
        <v>118346</v>
      </c>
      <c r="AA20" s="61"/>
      <c r="AB20" s="55">
        <f t="shared" si="3"/>
        <v>23319</v>
      </c>
      <c r="AC20" s="56">
        <f t="shared" si="4"/>
        <v>0.24539341450324645</v>
      </c>
      <c r="AD20" s="47"/>
      <c r="AE20" s="28" t="s">
        <v>17</v>
      </c>
      <c r="AF20" s="86"/>
      <c r="AG20" s="31" t="s">
        <v>287</v>
      </c>
      <c r="AH20" s="31" t="s">
        <v>646</v>
      </c>
      <c r="AI20" s="31" t="s">
        <v>446</v>
      </c>
      <c r="AJ20" s="31">
        <v>147181</v>
      </c>
      <c r="AK20" s="31">
        <v>150767</v>
      </c>
      <c r="AL20" s="31">
        <v>154412</v>
      </c>
      <c r="AM20" s="31">
        <v>159006</v>
      </c>
      <c r="AN20" s="31">
        <v>163918</v>
      </c>
      <c r="AO20" s="31">
        <v>169647</v>
      </c>
      <c r="AP20" s="61"/>
      <c r="AQ20" s="55">
        <f t="shared" si="5"/>
        <v>41701</v>
      </c>
      <c r="AR20" s="56">
        <f t="shared" si="6"/>
        <v>0.27580994495081673</v>
      </c>
    </row>
    <row r="21" spans="2:44" x14ac:dyDescent="0.2">
      <c r="B21" s="28" t="s">
        <v>18</v>
      </c>
      <c r="C21" s="70" t="s">
        <v>727</v>
      </c>
      <c r="D21" s="29" t="s">
        <v>63</v>
      </c>
      <c r="E21" s="29" t="s">
        <v>535</v>
      </c>
      <c r="F21" s="29">
        <v>87625</v>
      </c>
      <c r="G21" s="29">
        <v>93269</v>
      </c>
      <c r="H21" s="29">
        <v>92852</v>
      </c>
      <c r="I21" s="29">
        <v>96884</v>
      </c>
      <c r="J21" s="29">
        <v>102030</v>
      </c>
      <c r="K21" s="29">
        <v>104557</v>
      </c>
      <c r="L21" s="61">
        <f t="shared" si="0"/>
        <v>46654</v>
      </c>
      <c r="M21" s="55">
        <f t="shared" si="1"/>
        <v>27698</v>
      </c>
      <c r="N21" s="56">
        <f t="shared" si="2"/>
        <v>0.3603741917016875</v>
      </c>
      <c r="O21" s="47"/>
      <c r="P21" s="28" t="s">
        <v>18</v>
      </c>
      <c r="Q21" s="80"/>
      <c r="R21" s="31" t="s">
        <v>183</v>
      </c>
      <c r="S21" s="31" t="s">
        <v>492</v>
      </c>
      <c r="T21" s="31" t="s">
        <v>403</v>
      </c>
      <c r="U21" s="31">
        <v>31354</v>
      </c>
      <c r="V21" s="31">
        <v>30307</v>
      </c>
      <c r="W21" s="31">
        <v>31594</v>
      </c>
      <c r="X21" s="31">
        <v>34066</v>
      </c>
      <c r="Y21" s="31">
        <v>34133</v>
      </c>
      <c r="Z21" s="31">
        <v>34986</v>
      </c>
      <c r="AA21" s="61"/>
      <c r="AB21" s="55">
        <f t="shared" si="3"/>
        <v>11420</v>
      </c>
      <c r="AC21" s="56">
        <f t="shared" si="4"/>
        <v>0.4845964525163371</v>
      </c>
      <c r="AD21" s="47"/>
      <c r="AE21" s="28" t="s">
        <v>18</v>
      </c>
      <c r="AF21" s="86"/>
      <c r="AG21" s="31" t="s">
        <v>288</v>
      </c>
      <c r="AH21" s="31" t="s">
        <v>647</v>
      </c>
      <c r="AI21" s="31" t="s">
        <v>447</v>
      </c>
      <c r="AJ21" s="31">
        <v>55020</v>
      </c>
      <c r="AK21" s="31">
        <v>59137</v>
      </c>
      <c r="AL21" s="31">
        <v>61427</v>
      </c>
      <c r="AM21" s="31">
        <v>64709</v>
      </c>
      <c r="AN21" s="31">
        <v>68423</v>
      </c>
      <c r="AO21" s="31">
        <v>72539</v>
      </c>
      <c r="AP21" s="61"/>
      <c r="AQ21" s="55">
        <f t="shared" si="5"/>
        <v>31059</v>
      </c>
      <c r="AR21" s="56">
        <f t="shared" si="6"/>
        <v>0.61305314654213916</v>
      </c>
    </row>
    <row r="22" spans="2:44" x14ac:dyDescent="0.2">
      <c r="B22" s="38" t="s">
        <v>19</v>
      </c>
      <c r="C22" s="71">
        <v>57964</v>
      </c>
      <c r="D22" s="39" t="s">
        <v>64</v>
      </c>
      <c r="E22" s="39" t="s">
        <v>536</v>
      </c>
      <c r="F22" s="39">
        <v>70675</v>
      </c>
      <c r="G22" s="39">
        <v>73579</v>
      </c>
      <c r="H22" s="39">
        <v>75966</v>
      </c>
      <c r="I22" s="39">
        <v>78914</v>
      </c>
      <c r="J22" s="39">
        <v>81150</v>
      </c>
      <c r="K22" s="39">
        <v>84360</v>
      </c>
      <c r="L22" s="61">
        <f t="shared" si="0"/>
        <v>26396</v>
      </c>
      <c r="M22" s="55">
        <f t="shared" si="1"/>
        <v>23023</v>
      </c>
      <c r="N22" s="56">
        <f t="shared" si="2"/>
        <v>0.37535256044475601</v>
      </c>
      <c r="O22" s="47"/>
      <c r="P22" s="38" t="s">
        <v>19</v>
      </c>
      <c r="Q22" s="71">
        <v>14801</v>
      </c>
      <c r="R22" s="39" t="s">
        <v>184</v>
      </c>
      <c r="S22" s="39" t="s">
        <v>493</v>
      </c>
      <c r="T22" s="39" t="s">
        <v>404</v>
      </c>
      <c r="U22" s="39">
        <v>24515</v>
      </c>
      <c r="V22" s="39">
        <v>24777</v>
      </c>
      <c r="W22" s="39">
        <v>26587</v>
      </c>
      <c r="X22" s="39">
        <v>27790</v>
      </c>
      <c r="Y22" s="39">
        <v>28938</v>
      </c>
      <c r="Z22" s="39">
        <v>29031</v>
      </c>
      <c r="AA22" s="61"/>
      <c r="AB22" s="55">
        <f t="shared" si="3"/>
        <v>10551</v>
      </c>
      <c r="AC22" s="56">
        <f t="shared" si="4"/>
        <v>0.57094155844155847</v>
      </c>
      <c r="AD22" s="52"/>
      <c r="AE22" s="68" t="s">
        <v>19</v>
      </c>
      <c r="AF22" s="92">
        <v>29022</v>
      </c>
      <c r="AG22" s="40" t="s">
        <v>289</v>
      </c>
      <c r="AH22" s="40" t="s">
        <v>648</v>
      </c>
      <c r="AI22" s="40" t="s">
        <v>448</v>
      </c>
      <c r="AJ22" s="40">
        <v>45623</v>
      </c>
      <c r="AK22" s="40">
        <v>48589</v>
      </c>
      <c r="AL22" s="40">
        <v>51206</v>
      </c>
      <c r="AM22" s="40">
        <v>54120</v>
      </c>
      <c r="AN22" s="40">
        <v>56586</v>
      </c>
      <c r="AO22" s="40">
        <v>59826</v>
      </c>
      <c r="AP22" s="61"/>
      <c r="AQ22" s="55">
        <f t="shared" si="5"/>
        <v>25089</v>
      </c>
      <c r="AR22" s="56">
        <f t="shared" si="6"/>
        <v>0.57548784662786712</v>
      </c>
    </row>
    <row r="23" spans="2:44" x14ac:dyDescent="0.2">
      <c r="B23" s="38" t="s">
        <v>704</v>
      </c>
      <c r="C23" s="72">
        <f t="shared" ref="C23:K23" si="7">SUM(C22/C2)</f>
        <v>0.11586659070692533</v>
      </c>
      <c r="D23" s="60">
        <f t="shared" si="7"/>
        <v>0.11670189711693782</v>
      </c>
      <c r="E23" s="60">
        <f t="shared" si="7"/>
        <v>0.11861053052916976</v>
      </c>
      <c r="F23" s="60">
        <f t="shared" si="7"/>
        <v>0.12942337696584358</v>
      </c>
      <c r="G23" s="60">
        <f t="shared" si="7"/>
        <v>0.13385690687740592</v>
      </c>
      <c r="H23" s="60">
        <f t="shared" si="7"/>
        <v>0.13742587440165854</v>
      </c>
      <c r="I23" s="60">
        <f t="shared" si="7"/>
        <v>0.1417330754213072</v>
      </c>
      <c r="J23" s="60">
        <f t="shared" si="7"/>
        <v>0.14569460328517542</v>
      </c>
      <c r="K23" s="60">
        <f t="shared" si="7"/>
        <v>0.15069856178980445</v>
      </c>
      <c r="L23" s="65"/>
      <c r="M23" s="55"/>
      <c r="N23" s="56"/>
      <c r="O23" s="47"/>
      <c r="P23" s="38" t="s">
        <v>704</v>
      </c>
      <c r="Q23" s="72">
        <f t="shared" ref="Q23:Z23" si="8">SUM(Q22/Q2)</f>
        <v>0.11682202419946802</v>
      </c>
      <c r="R23" s="60">
        <f t="shared" si="8"/>
        <v>0.12520240377775219</v>
      </c>
      <c r="S23" s="60">
        <f t="shared" si="8"/>
        <v>0.12843033169256507</v>
      </c>
      <c r="T23" s="60">
        <f t="shared" si="8"/>
        <v>0.14144533288035235</v>
      </c>
      <c r="U23" s="60">
        <f t="shared" si="8"/>
        <v>0.1462481953873504</v>
      </c>
      <c r="V23" s="60">
        <f t="shared" si="8"/>
        <v>0.1462494687632809</v>
      </c>
      <c r="W23" s="60">
        <f t="shared" si="8"/>
        <v>0.15458726531656464</v>
      </c>
      <c r="X23" s="60">
        <f t="shared" si="8"/>
        <v>0.16014245129168517</v>
      </c>
      <c r="Y23" s="60">
        <f t="shared" si="8"/>
        <v>0.16552363193328262</v>
      </c>
      <c r="Z23" s="60">
        <f t="shared" si="8"/>
        <v>0.16418020178256346</v>
      </c>
      <c r="AA23" s="65"/>
      <c r="AB23" s="55"/>
      <c r="AC23" s="56"/>
      <c r="AD23" s="47"/>
      <c r="AE23" s="38" t="s">
        <v>704</v>
      </c>
      <c r="AF23" s="89"/>
      <c r="AG23" s="60">
        <f t="shared" ref="AG23:AO23" si="9">SUM(AG22/AG2)</f>
        <v>0.1926750532481363</v>
      </c>
      <c r="AH23" s="60">
        <f t="shared" si="9"/>
        <v>0.20194537216277733</v>
      </c>
      <c r="AI23" s="60">
        <f t="shared" si="9"/>
        <v>0.21567413767283983</v>
      </c>
      <c r="AJ23" s="60">
        <f t="shared" si="9"/>
        <v>0.22431289640591967</v>
      </c>
      <c r="AK23" s="60">
        <f t="shared" si="9"/>
        <v>0.23512816418177682</v>
      </c>
      <c r="AL23" s="60">
        <f t="shared" si="9"/>
        <v>0.2428562620643209</v>
      </c>
      <c r="AM23" s="60">
        <f t="shared" si="9"/>
        <v>0.25099479644934192</v>
      </c>
      <c r="AN23" s="60">
        <f t="shared" si="9"/>
        <v>0.25691597313973602</v>
      </c>
      <c r="AO23" s="60">
        <f t="shared" si="9"/>
        <v>0.26551335422195793</v>
      </c>
      <c r="AP23" s="65"/>
      <c r="AQ23" s="55"/>
      <c r="AR23" s="56"/>
    </row>
    <row r="24" spans="2:44" x14ac:dyDescent="0.2">
      <c r="B24" s="1" t="s">
        <v>714</v>
      </c>
      <c r="C24" s="73"/>
      <c r="D24" s="4"/>
      <c r="E24" s="4"/>
      <c r="F24" s="4"/>
      <c r="G24" s="4"/>
      <c r="H24" s="4"/>
      <c r="I24" s="4"/>
      <c r="J24" s="4"/>
      <c r="K24" s="4"/>
      <c r="L24" s="9"/>
      <c r="M24" s="20"/>
      <c r="N24" s="20"/>
      <c r="O24" s="47"/>
      <c r="P24" s="1" t="s">
        <v>714</v>
      </c>
      <c r="Q24" s="81"/>
      <c r="R24" s="9"/>
      <c r="S24" s="9"/>
      <c r="T24" s="9"/>
      <c r="U24" s="9"/>
      <c r="V24" s="9"/>
      <c r="W24" s="9"/>
      <c r="X24" s="9"/>
      <c r="Y24" s="9"/>
      <c r="Z24" s="9"/>
      <c r="AA24" s="9"/>
      <c r="AB24" s="20"/>
      <c r="AC24" s="20"/>
      <c r="AD24" s="47"/>
      <c r="AE24" s="1" t="s">
        <v>714</v>
      </c>
      <c r="AF24" s="81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20"/>
      <c r="AR24" s="20"/>
    </row>
    <row r="25" spans="2:44" ht="0.75" customHeight="1" x14ac:dyDescent="0.2">
      <c r="B25" s="2" t="s">
        <v>0</v>
      </c>
      <c r="C25" s="69"/>
      <c r="D25" s="3" t="s">
        <v>44</v>
      </c>
      <c r="E25" s="3" t="s">
        <v>516</v>
      </c>
      <c r="F25" s="3">
        <v>546076</v>
      </c>
      <c r="G25" s="3"/>
      <c r="H25" s="3"/>
      <c r="I25" s="3"/>
      <c r="J25" s="3"/>
      <c r="K25" s="3"/>
      <c r="L25" s="5"/>
      <c r="M25" s="18"/>
      <c r="N25" s="19"/>
      <c r="O25" s="47"/>
      <c r="P25" s="2" t="s">
        <v>0</v>
      </c>
      <c r="Q25" s="82"/>
      <c r="R25" s="5" t="s">
        <v>164</v>
      </c>
      <c r="S25" s="5" t="s">
        <v>473</v>
      </c>
      <c r="T25" s="5" t="s">
        <v>329</v>
      </c>
      <c r="U25" s="5">
        <v>167626</v>
      </c>
      <c r="V25" s="5"/>
      <c r="W25" s="5"/>
      <c r="X25" s="5"/>
      <c r="Y25" s="5"/>
      <c r="Z25" s="5"/>
      <c r="AA25" s="5"/>
      <c r="AB25" s="18"/>
      <c r="AC25" s="19"/>
      <c r="AD25" s="47"/>
      <c r="AE25" s="2" t="s">
        <v>0</v>
      </c>
      <c r="AF25" s="82"/>
      <c r="AG25" s="5" t="s">
        <v>251</v>
      </c>
      <c r="AH25" s="5" t="s">
        <v>628</v>
      </c>
      <c r="AI25" s="5" t="s">
        <v>380</v>
      </c>
      <c r="AJ25" s="5">
        <v>203390</v>
      </c>
      <c r="AK25" s="5"/>
      <c r="AL25" s="5"/>
      <c r="AM25" s="5"/>
      <c r="AN25" s="5"/>
      <c r="AO25" s="5"/>
      <c r="AP25" s="5"/>
      <c r="AQ25" s="18"/>
      <c r="AR25" s="19"/>
    </row>
    <row r="26" spans="2:44" x14ac:dyDescent="0.2">
      <c r="B26" s="2" t="s">
        <v>20</v>
      </c>
      <c r="C26" s="69"/>
      <c r="D26" s="3" t="s">
        <v>65</v>
      </c>
      <c r="E26" s="3" t="s">
        <v>537</v>
      </c>
      <c r="F26" s="3">
        <v>264659</v>
      </c>
      <c r="G26" s="3">
        <v>265377</v>
      </c>
      <c r="H26" s="3">
        <v>267209</v>
      </c>
      <c r="I26" s="3">
        <v>269265</v>
      </c>
      <c r="J26" s="3">
        <v>269580</v>
      </c>
      <c r="K26" s="3">
        <v>270850</v>
      </c>
      <c r="L26" s="61"/>
      <c r="M26" s="55">
        <f t="shared" ref="M26:M31" si="10">SUM(K26-D26)</f>
        <v>15488</v>
      </c>
      <c r="N26" s="56">
        <f t="shared" ref="N26:N31" si="11">SUM(K26-D26)/D26</f>
        <v>6.0651154047978946E-2</v>
      </c>
      <c r="O26" s="47"/>
      <c r="P26" s="2" t="s">
        <v>20</v>
      </c>
      <c r="Q26" s="82"/>
      <c r="R26" s="5" t="s">
        <v>185</v>
      </c>
      <c r="S26" s="5" t="s">
        <v>494</v>
      </c>
      <c r="T26" s="5" t="s">
        <v>405</v>
      </c>
      <c r="U26" s="5">
        <v>81197</v>
      </c>
      <c r="V26" s="5">
        <v>81748</v>
      </c>
      <c r="W26" s="5">
        <v>83161</v>
      </c>
      <c r="X26" s="5">
        <v>84639</v>
      </c>
      <c r="Y26" s="5">
        <v>83893</v>
      </c>
      <c r="Z26" s="5">
        <v>85487</v>
      </c>
      <c r="AA26" s="61"/>
      <c r="AB26" s="55">
        <f t="shared" ref="AB26:AB31" si="12">SUM(Z26-R26)</f>
        <v>15204</v>
      </c>
      <c r="AC26" s="56">
        <f t="shared" ref="AC26:AC31" si="13">SUM(Z26-R26)/R26</f>
        <v>0.21632542720145698</v>
      </c>
      <c r="AD26" s="47"/>
      <c r="AE26" s="2" t="s">
        <v>20</v>
      </c>
      <c r="AF26" s="82"/>
      <c r="AG26" s="5" t="s">
        <v>290</v>
      </c>
      <c r="AH26" s="5" t="s">
        <v>649</v>
      </c>
      <c r="AI26" s="5" t="s">
        <v>449</v>
      </c>
      <c r="AJ26" s="5">
        <v>98835</v>
      </c>
      <c r="AK26" s="5">
        <v>100664</v>
      </c>
      <c r="AL26" s="5">
        <v>103635</v>
      </c>
      <c r="AM26" s="5">
        <v>104304</v>
      </c>
      <c r="AN26" s="5">
        <v>106759</v>
      </c>
      <c r="AO26" s="5">
        <v>109173</v>
      </c>
      <c r="AP26" s="61"/>
      <c r="AQ26" s="55">
        <f t="shared" ref="AQ26:AQ31" si="14">SUM(AO26-AG26)</f>
        <v>21258</v>
      </c>
      <c r="AR26" s="56">
        <f t="shared" ref="AR26:AR31" si="15">SUM(AO26-AH26)/AH26</f>
        <v>0.19549934296977661</v>
      </c>
    </row>
    <row r="27" spans="2:44" x14ac:dyDescent="0.2">
      <c r="B27" s="2" t="s">
        <v>21</v>
      </c>
      <c r="C27" s="69"/>
      <c r="D27" s="3" t="s">
        <v>66</v>
      </c>
      <c r="E27" s="3" t="s">
        <v>538</v>
      </c>
      <c r="F27" s="3">
        <v>201635</v>
      </c>
      <c r="G27" s="3">
        <v>203584</v>
      </c>
      <c r="H27" s="3">
        <v>205513</v>
      </c>
      <c r="I27" s="3">
        <v>207485</v>
      </c>
      <c r="J27" s="3">
        <v>208027</v>
      </c>
      <c r="K27" s="3">
        <v>209576</v>
      </c>
      <c r="L27" s="61"/>
      <c r="M27" s="55">
        <f t="shared" si="10"/>
        <v>20008</v>
      </c>
      <c r="N27" s="56">
        <f t="shared" si="11"/>
        <v>0.10554523970290344</v>
      </c>
      <c r="O27" s="47"/>
      <c r="P27" s="2" t="s">
        <v>21</v>
      </c>
      <c r="Q27" s="82"/>
      <c r="R27" s="5" t="s">
        <v>186</v>
      </c>
      <c r="S27" s="5" t="s">
        <v>495</v>
      </c>
      <c r="T27" s="5" t="s">
        <v>406</v>
      </c>
      <c r="U27" s="5">
        <v>60244</v>
      </c>
      <c r="V27" s="5">
        <v>60833</v>
      </c>
      <c r="W27" s="5">
        <v>62067</v>
      </c>
      <c r="X27" s="5">
        <v>63283</v>
      </c>
      <c r="Y27" s="5">
        <v>63148</v>
      </c>
      <c r="Z27" s="5">
        <v>64307</v>
      </c>
      <c r="AA27" s="61"/>
      <c r="AB27" s="55">
        <f t="shared" si="12"/>
        <v>12520</v>
      </c>
      <c r="AC27" s="56">
        <f t="shared" si="13"/>
        <v>0.24175951493618089</v>
      </c>
      <c r="AD27" s="47"/>
      <c r="AE27" s="2" t="s">
        <v>21</v>
      </c>
      <c r="AF27" s="82"/>
      <c r="AG27" s="5" t="s">
        <v>291</v>
      </c>
      <c r="AH27" s="5" t="s">
        <v>650</v>
      </c>
      <c r="AI27" s="5" t="s">
        <v>450</v>
      </c>
      <c r="AJ27" s="5">
        <v>78182</v>
      </c>
      <c r="AK27" s="5">
        <v>80001</v>
      </c>
      <c r="AL27" s="5">
        <v>82109</v>
      </c>
      <c r="AM27" s="5">
        <v>83195</v>
      </c>
      <c r="AN27" s="5">
        <v>85507</v>
      </c>
      <c r="AO27" s="5">
        <v>87544</v>
      </c>
      <c r="AP27" s="61"/>
      <c r="AQ27" s="55">
        <f t="shared" si="14"/>
        <v>19398</v>
      </c>
      <c r="AR27" s="56">
        <f t="shared" si="15"/>
        <v>0.23614798079638522</v>
      </c>
    </row>
    <row r="28" spans="2:44" x14ac:dyDescent="0.2">
      <c r="B28" s="2" t="s">
        <v>22</v>
      </c>
      <c r="C28" s="69"/>
      <c r="D28" s="3" t="s">
        <v>67</v>
      </c>
      <c r="E28" s="3" t="s">
        <v>539</v>
      </c>
      <c r="F28" s="3">
        <v>30318</v>
      </c>
      <c r="G28" s="3">
        <v>31509</v>
      </c>
      <c r="H28" s="3">
        <v>32774</v>
      </c>
      <c r="I28" s="3">
        <v>34125</v>
      </c>
      <c r="J28" s="3">
        <v>35112</v>
      </c>
      <c r="K28" s="3">
        <v>36551</v>
      </c>
      <c r="L28" s="61"/>
      <c r="M28" s="55">
        <f t="shared" si="10"/>
        <v>10887</v>
      </c>
      <c r="N28" s="56">
        <f t="shared" si="11"/>
        <v>0.42421290523690774</v>
      </c>
      <c r="O28" s="47"/>
      <c r="P28" s="2" t="s">
        <v>22</v>
      </c>
      <c r="Q28" s="82"/>
      <c r="R28" s="5" t="s">
        <v>187</v>
      </c>
      <c r="S28" s="5" t="s">
        <v>368</v>
      </c>
      <c r="T28" s="5" t="s">
        <v>407</v>
      </c>
      <c r="U28" s="5">
        <v>10860</v>
      </c>
      <c r="V28" s="5">
        <v>11146</v>
      </c>
      <c r="W28" s="5">
        <v>11720</v>
      </c>
      <c r="X28" s="5">
        <v>12635</v>
      </c>
      <c r="Y28" s="5">
        <v>12432</v>
      </c>
      <c r="Z28" s="5">
        <v>12839</v>
      </c>
      <c r="AA28" s="61"/>
      <c r="AB28" s="55">
        <f t="shared" si="12"/>
        <v>5158</v>
      </c>
      <c r="AC28" s="56">
        <f t="shared" si="13"/>
        <v>0.67152714490300747</v>
      </c>
      <c r="AD28" s="47"/>
      <c r="AE28" s="2" t="s">
        <v>22</v>
      </c>
      <c r="AF28" s="82"/>
      <c r="AG28" s="5" t="s">
        <v>292</v>
      </c>
      <c r="AH28" s="5" t="s">
        <v>651</v>
      </c>
      <c r="AI28" s="5" t="s">
        <v>451</v>
      </c>
      <c r="AJ28" s="5">
        <v>21176</v>
      </c>
      <c r="AK28" s="5">
        <v>22542</v>
      </c>
      <c r="AL28" s="5">
        <v>24056</v>
      </c>
      <c r="AM28" s="5">
        <v>25203</v>
      </c>
      <c r="AN28" s="5">
        <v>26385</v>
      </c>
      <c r="AO28" s="5">
        <v>27624</v>
      </c>
      <c r="AP28" s="61"/>
      <c r="AQ28" s="55">
        <f t="shared" si="14"/>
        <v>12317</v>
      </c>
      <c r="AR28" s="56">
        <f t="shared" si="15"/>
        <v>0.6350399526487126</v>
      </c>
    </row>
    <row r="29" spans="2:44" x14ac:dyDescent="0.2">
      <c r="B29" s="2" t="s">
        <v>23</v>
      </c>
      <c r="C29" s="69"/>
      <c r="D29" s="3" t="s">
        <v>68</v>
      </c>
      <c r="E29" s="3" t="s">
        <v>540</v>
      </c>
      <c r="F29" s="3">
        <v>281417</v>
      </c>
      <c r="G29" s="3">
        <v>284307</v>
      </c>
      <c r="H29" s="3">
        <v>285569</v>
      </c>
      <c r="I29" s="3">
        <v>287514</v>
      </c>
      <c r="J29" s="3">
        <v>287407</v>
      </c>
      <c r="K29" s="3">
        <v>288943</v>
      </c>
      <c r="L29" s="61"/>
      <c r="M29" s="55">
        <f t="shared" si="10"/>
        <v>18718</v>
      </c>
      <c r="N29" s="56">
        <f t="shared" si="11"/>
        <v>6.9268202423906008E-2</v>
      </c>
      <c r="O29" s="47"/>
      <c r="P29" s="2" t="s">
        <v>23</v>
      </c>
      <c r="Q29" s="82"/>
      <c r="R29" s="5" t="s">
        <v>188</v>
      </c>
      <c r="S29" s="5" t="s">
        <v>496</v>
      </c>
      <c r="T29" s="5" t="s">
        <v>408</v>
      </c>
      <c r="U29" s="5">
        <v>86429</v>
      </c>
      <c r="V29" s="5">
        <v>87668</v>
      </c>
      <c r="W29" s="5">
        <v>88826</v>
      </c>
      <c r="X29" s="5">
        <v>88894</v>
      </c>
      <c r="Y29" s="5">
        <v>90934</v>
      </c>
      <c r="Z29" s="5">
        <v>91337</v>
      </c>
      <c r="AA29" s="61"/>
      <c r="AB29" s="55">
        <f t="shared" si="12"/>
        <v>14019</v>
      </c>
      <c r="AC29" s="56">
        <f t="shared" si="13"/>
        <v>0.18131612302439276</v>
      </c>
      <c r="AD29" s="47"/>
      <c r="AE29" s="2" t="s">
        <v>23</v>
      </c>
      <c r="AF29" s="82"/>
      <c r="AG29" s="5" t="s">
        <v>293</v>
      </c>
      <c r="AH29" s="5" t="s">
        <v>652</v>
      </c>
      <c r="AI29" s="5" t="s">
        <v>452</v>
      </c>
      <c r="AJ29" s="5">
        <v>104555</v>
      </c>
      <c r="AK29" s="5">
        <v>105985</v>
      </c>
      <c r="AL29" s="5">
        <v>107214</v>
      </c>
      <c r="AM29" s="5">
        <v>111318</v>
      </c>
      <c r="AN29" s="5">
        <v>113492</v>
      </c>
      <c r="AO29" s="5">
        <v>116149</v>
      </c>
      <c r="AP29" s="61"/>
      <c r="AQ29" s="55">
        <f t="shared" si="14"/>
        <v>23776</v>
      </c>
      <c r="AR29" s="56">
        <f t="shared" si="15"/>
        <v>0.20092849166632201</v>
      </c>
    </row>
    <row r="30" spans="2:44" x14ac:dyDescent="0.2">
      <c r="B30" s="2" t="s">
        <v>21</v>
      </c>
      <c r="C30" s="69"/>
      <c r="D30" s="3" t="s">
        <v>69</v>
      </c>
      <c r="E30" s="3" t="s">
        <v>541</v>
      </c>
      <c r="F30" s="3">
        <v>220700</v>
      </c>
      <c r="G30" s="3">
        <v>223436</v>
      </c>
      <c r="H30" s="3">
        <v>224772</v>
      </c>
      <c r="I30" s="3">
        <v>227069</v>
      </c>
      <c r="J30" s="3">
        <v>227109</v>
      </c>
      <c r="K30" s="3">
        <v>228932</v>
      </c>
      <c r="L30" s="61"/>
      <c r="M30" s="55">
        <f t="shared" si="10"/>
        <v>21280</v>
      </c>
      <c r="N30" s="56">
        <f t="shared" si="11"/>
        <v>0.10247914780498141</v>
      </c>
      <c r="O30" s="47"/>
      <c r="P30" s="2" t="s">
        <v>21</v>
      </c>
      <c r="Q30" s="82"/>
      <c r="R30" s="5" t="s">
        <v>189</v>
      </c>
      <c r="S30" s="5" t="s">
        <v>497</v>
      </c>
      <c r="T30" s="5" t="s">
        <v>409</v>
      </c>
      <c r="U30" s="5">
        <v>67097</v>
      </c>
      <c r="V30" s="5">
        <v>68003</v>
      </c>
      <c r="W30" s="5">
        <v>69279</v>
      </c>
      <c r="X30" s="5">
        <v>69903</v>
      </c>
      <c r="Y30" s="5">
        <v>71148</v>
      </c>
      <c r="Z30" s="5">
        <v>71724</v>
      </c>
      <c r="AA30" s="61"/>
      <c r="AB30" s="55">
        <f t="shared" si="12"/>
        <v>13057</v>
      </c>
      <c r="AC30" s="56">
        <f t="shared" si="13"/>
        <v>0.22256123544752587</v>
      </c>
      <c r="AD30" s="47"/>
      <c r="AE30" s="2" t="s">
        <v>21</v>
      </c>
      <c r="AF30" s="82"/>
      <c r="AG30" s="5" t="s">
        <v>294</v>
      </c>
      <c r="AH30" s="5" t="s">
        <v>653</v>
      </c>
      <c r="AI30" s="5" t="s">
        <v>453</v>
      </c>
      <c r="AJ30" s="5">
        <v>84314</v>
      </c>
      <c r="AK30" s="5">
        <v>86204</v>
      </c>
      <c r="AL30" s="5">
        <v>88032</v>
      </c>
      <c r="AM30" s="5">
        <v>90799</v>
      </c>
      <c r="AN30" s="5">
        <v>92889</v>
      </c>
      <c r="AO30" s="5">
        <v>95543</v>
      </c>
      <c r="AP30" s="61"/>
      <c r="AQ30" s="55">
        <f t="shared" si="14"/>
        <v>21623</v>
      </c>
      <c r="AR30" s="56">
        <f t="shared" si="15"/>
        <v>0.2478841230865681</v>
      </c>
    </row>
    <row r="31" spans="2:44" ht="15.75" customHeight="1" x14ac:dyDescent="0.2">
      <c r="B31" s="2" t="s">
        <v>22</v>
      </c>
      <c r="C31" s="69"/>
      <c r="D31" s="3" t="s">
        <v>70</v>
      </c>
      <c r="E31" s="3" t="s">
        <v>542</v>
      </c>
      <c r="F31" s="3">
        <v>40357</v>
      </c>
      <c r="G31" s="3">
        <v>42070</v>
      </c>
      <c r="H31" s="3">
        <v>43192</v>
      </c>
      <c r="I31" s="3">
        <v>44789</v>
      </c>
      <c r="J31" s="3">
        <v>46038</v>
      </c>
      <c r="K31" s="3">
        <v>47809</v>
      </c>
      <c r="L31" s="61"/>
      <c r="M31" s="55">
        <f t="shared" si="10"/>
        <v>12136</v>
      </c>
      <c r="N31" s="56">
        <f t="shared" si="11"/>
        <v>0.34020127267120792</v>
      </c>
      <c r="O31" s="47"/>
      <c r="P31" s="2" t="s">
        <v>22</v>
      </c>
      <c r="Q31" s="82"/>
      <c r="R31" s="5" t="s">
        <v>190</v>
      </c>
      <c r="S31" s="5" t="s">
        <v>498</v>
      </c>
      <c r="T31" s="5" t="s">
        <v>410</v>
      </c>
      <c r="U31" s="5">
        <v>13655</v>
      </c>
      <c r="V31" s="5">
        <v>13631</v>
      </c>
      <c r="W31" s="5">
        <v>14867</v>
      </c>
      <c r="X31" s="5">
        <v>15155</v>
      </c>
      <c r="Y31" s="5">
        <v>16506</v>
      </c>
      <c r="Z31" s="5">
        <v>16192</v>
      </c>
      <c r="AA31" s="61"/>
      <c r="AB31" s="55">
        <f t="shared" si="12"/>
        <v>5393</v>
      </c>
      <c r="AC31" s="56">
        <f t="shared" si="13"/>
        <v>0.49939809241596445</v>
      </c>
      <c r="AD31" s="47"/>
      <c r="AE31" s="2" t="s">
        <v>22</v>
      </c>
      <c r="AF31" s="82"/>
      <c r="AG31" s="5" t="s">
        <v>295</v>
      </c>
      <c r="AH31" s="5" t="s">
        <v>654</v>
      </c>
      <c r="AI31" s="5" t="s">
        <v>454</v>
      </c>
      <c r="AJ31" s="5">
        <v>24447</v>
      </c>
      <c r="AK31" s="5">
        <v>26047</v>
      </c>
      <c r="AL31" s="5">
        <v>27150</v>
      </c>
      <c r="AM31" s="5">
        <v>28917</v>
      </c>
      <c r="AN31" s="5">
        <v>30201</v>
      </c>
      <c r="AO31" s="5">
        <v>32202</v>
      </c>
      <c r="AP31" s="61"/>
      <c r="AQ31" s="55">
        <f t="shared" si="14"/>
        <v>12772</v>
      </c>
      <c r="AR31" s="56">
        <f t="shared" si="15"/>
        <v>0.52775405636208372</v>
      </c>
    </row>
    <row r="32" spans="2:44" x14ac:dyDescent="0.2">
      <c r="B32" s="1" t="s">
        <v>715</v>
      </c>
      <c r="C32" s="73"/>
      <c r="D32" s="4"/>
      <c r="E32" s="4"/>
      <c r="F32" s="4"/>
      <c r="G32" s="4"/>
      <c r="H32" s="4"/>
      <c r="I32" s="4"/>
      <c r="J32" s="4"/>
      <c r="K32" s="4"/>
      <c r="L32" s="9"/>
      <c r="M32" s="20"/>
      <c r="N32" s="20"/>
      <c r="O32" s="47"/>
      <c r="P32" s="1" t="s">
        <v>715</v>
      </c>
      <c r="Q32" s="81"/>
      <c r="R32" s="9"/>
      <c r="S32" s="9"/>
      <c r="T32" s="9"/>
      <c r="U32" s="9"/>
      <c r="V32" s="9"/>
      <c r="W32" s="9"/>
      <c r="X32" s="9"/>
      <c r="Y32" s="9"/>
      <c r="Z32" s="9"/>
      <c r="AA32" s="9"/>
      <c r="AB32" s="20"/>
      <c r="AC32" s="20"/>
      <c r="AD32" s="47"/>
      <c r="AE32" s="1" t="s">
        <v>715</v>
      </c>
      <c r="AF32" s="81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20"/>
      <c r="AR32" s="20"/>
    </row>
    <row r="33" spans="2:44" hidden="1" x14ac:dyDescent="0.2">
      <c r="B33" s="2" t="s">
        <v>0</v>
      </c>
      <c r="C33" s="69"/>
      <c r="D33" s="3" t="s">
        <v>44</v>
      </c>
      <c r="E33" s="3" t="s">
        <v>516</v>
      </c>
      <c r="F33" s="3">
        <v>546076</v>
      </c>
      <c r="G33" s="3"/>
      <c r="H33" s="3"/>
      <c r="I33" s="3"/>
      <c r="J33" s="3"/>
      <c r="K33" s="3"/>
      <c r="L33" s="5"/>
      <c r="M33" s="18"/>
      <c r="N33" s="19"/>
      <c r="O33" s="47"/>
      <c r="P33" s="2" t="s">
        <v>0</v>
      </c>
      <c r="Q33" s="82"/>
      <c r="R33" s="5" t="s">
        <v>164</v>
      </c>
      <c r="S33" s="5" t="s">
        <v>473</v>
      </c>
      <c r="T33" s="5" t="s">
        <v>329</v>
      </c>
      <c r="U33" s="5">
        <v>167626</v>
      </c>
      <c r="V33" s="5"/>
      <c r="W33" s="5"/>
      <c r="X33" s="5"/>
      <c r="Y33" s="5"/>
      <c r="Z33" s="5"/>
      <c r="AA33" s="5"/>
      <c r="AB33" s="18"/>
      <c r="AC33" s="19"/>
      <c r="AD33" s="47"/>
      <c r="AE33" s="2" t="s">
        <v>0</v>
      </c>
      <c r="AF33" s="82"/>
      <c r="AG33" s="5" t="s">
        <v>251</v>
      </c>
      <c r="AH33" s="5" t="s">
        <v>628</v>
      </c>
      <c r="AI33" s="5" t="s">
        <v>380</v>
      </c>
      <c r="AJ33" s="5">
        <v>203390</v>
      </c>
      <c r="AK33" s="5"/>
      <c r="AL33" s="5"/>
      <c r="AM33" s="5"/>
      <c r="AN33" s="5"/>
      <c r="AO33" s="5"/>
      <c r="AP33" s="5"/>
      <c r="AQ33" s="18"/>
      <c r="AR33" s="19"/>
    </row>
    <row r="34" spans="2:44" x14ac:dyDescent="0.2">
      <c r="B34" s="2" t="s">
        <v>24</v>
      </c>
      <c r="C34" s="69">
        <v>492158</v>
      </c>
      <c r="D34" s="5" t="s">
        <v>71</v>
      </c>
      <c r="E34" s="5" t="s">
        <v>543</v>
      </c>
      <c r="F34" s="5">
        <v>532624</v>
      </c>
      <c r="G34" s="5">
        <v>535351</v>
      </c>
      <c r="H34" s="5">
        <v>540080</v>
      </c>
      <c r="I34" s="5">
        <v>540789</v>
      </c>
      <c r="J34" s="5">
        <v>543539</v>
      </c>
      <c r="K34" s="5">
        <v>544686</v>
      </c>
      <c r="L34" s="61"/>
      <c r="M34" s="55">
        <f t="shared" ref="M34:M47" si="16">SUM(K34-D34)</f>
        <v>24905</v>
      </c>
      <c r="N34" s="56">
        <f t="shared" ref="N34:N47" si="17">SUM(K34-D34)/D34</f>
        <v>4.7914410107333667E-2</v>
      </c>
      <c r="O34" s="47"/>
      <c r="P34" s="2" t="s">
        <v>24</v>
      </c>
      <c r="Q34" s="69">
        <v>123890</v>
      </c>
      <c r="R34" s="5" t="s">
        <v>191</v>
      </c>
      <c r="S34" s="5" t="s">
        <v>499</v>
      </c>
      <c r="T34" s="5" t="s">
        <v>411</v>
      </c>
      <c r="U34" s="5">
        <v>162665</v>
      </c>
      <c r="V34" s="5">
        <v>162566</v>
      </c>
      <c r="W34" s="5">
        <v>164079</v>
      </c>
      <c r="X34" s="5">
        <v>166935</v>
      </c>
      <c r="Y34" s="5">
        <v>166586</v>
      </c>
      <c r="Z34" s="5">
        <v>169372</v>
      </c>
      <c r="AA34" s="61"/>
      <c r="AB34" s="55">
        <f t="shared" ref="AB34:AB47" si="18">SUM(Z34-R34)</f>
        <v>25969</v>
      </c>
      <c r="AC34" s="56">
        <f t="shared" ref="AC34:AC47" si="19">SUM(Z34-R34)/R34</f>
        <v>0.18109105109377069</v>
      </c>
      <c r="AD34" s="47"/>
      <c r="AE34" s="2" t="s">
        <v>24</v>
      </c>
      <c r="AF34" s="69">
        <v>154519</v>
      </c>
      <c r="AG34" s="5" t="s">
        <v>296</v>
      </c>
      <c r="AH34" s="5" t="s">
        <v>655</v>
      </c>
      <c r="AI34" s="5" t="s">
        <v>455</v>
      </c>
      <c r="AJ34" s="5">
        <v>197850</v>
      </c>
      <c r="AK34" s="5">
        <v>201402</v>
      </c>
      <c r="AL34" s="5">
        <v>207338</v>
      </c>
      <c r="AM34" s="5">
        <v>209769</v>
      </c>
      <c r="AN34" s="5">
        <v>216226</v>
      </c>
      <c r="AO34" s="5">
        <v>218657</v>
      </c>
      <c r="AP34" s="61"/>
      <c r="AQ34" s="55">
        <f t="shared" ref="AQ34:AQ47" si="20">SUM(AO34-AG34)</f>
        <v>40655</v>
      </c>
      <c r="AR34" s="56">
        <f t="shared" ref="AR34:AR47" si="21">SUM(AO34-AH34)/AH34</f>
        <v>0.17847711030386651</v>
      </c>
    </row>
    <row r="35" spans="2:44" x14ac:dyDescent="0.2">
      <c r="B35" s="2" t="s">
        <v>25</v>
      </c>
      <c r="C35" s="69">
        <v>365810</v>
      </c>
      <c r="D35" s="5" t="s">
        <v>72</v>
      </c>
      <c r="E35" s="5" t="s">
        <v>544</v>
      </c>
      <c r="F35" s="5">
        <v>362012</v>
      </c>
      <c r="G35" s="5">
        <v>358170</v>
      </c>
      <c r="H35" s="5">
        <v>356714</v>
      </c>
      <c r="I35" s="5">
        <v>361425</v>
      </c>
      <c r="J35" s="5">
        <v>361605</v>
      </c>
      <c r="K35" s="5">
        <v>361737</v>
      </c>
      <c r="L35" s="61"/>
      <c r="M35" s="57">
        <f t="shared" si="16"/>
        <v>-5335</v>
      </c>
      <c r="N35" s="58">
        <f t="shared" si="17"/>
        <v>-1.4533933397262663E-2</v>
      </c>
      <c r="O35" s="47"/>
      <c r="P35" s="2" t="s">
        <v>25</v>
      </c>
      <c r="Q35" s="69">
        <v>93106</v>
      </c>
      <c r="R35" s="5" t="s">
        <v>192</v>
      </c>
      <c r="S35" s="5" t="s">
        <v>500</v>
      </c>
      <c r="T35" s="5" t="s">
        <v>412</v>
      </c>
      <c r="U35" s="5">
        <v>115221</v>
      </c>
      <c r="V35" s="5">
        <v>111974</v>
      </c>
      <c r="W35" s="5">
        <v>116236</v>
      </c>
      <c r="X35" s="5">
        <v>115814</v>
      </c>
      <c r="Y35" s="5">
        <v>115964</v>
      </c>
      <c r="Z35" s="5">
        <v>118659</v>
      </c>
      <c r="AA35" s="61"/>
      <c r="AB35" s="55">
        <f t="shared" si="18"/>
        <v>14882</v>
      </c>
      <c r="AC35" s="56">
        <f t="shared" si="19"/>
        <v>0.14340364435279493</v>
      </c>
      <c r="AD35" s="47"/>
      <c r="AE35" s="2" t="s">
        <v>25</v>
      </c>
      <c r="AF35" s="69">
        <v>125857</v>
      </c>
      <c r="AG35" s="5" t="s">
        <v>297</v>
      </c>
      <c r="AH35" s="5" t="s">
        <v>656</v>
      </c>
      <c r="AI35" s="5" t="s">
        <v>456</v>
      </c>
      <c r="AJ35" s="5">
        <v>162061</v>
      </c>
      <c r="AK35" s="5">
        <v>167462</v>
      </c>
      <c r="AL35" s="5">
        <v>174583</v>
      </c>
      <c r="AM35" s="5">
        <v>177665</v>
      </c>
      <c r="AN35" s="5">
        <v>181522</v>
      </c>
      <c r="AO35" s="5">
        <v>181688</v>
      </c>
      <c r="AP35" s="61"/>
      <c r="AQ35" s="55">
        <f t="shared" si="20"/>
        <v>36899</v>
      </c>
      <c r="AR35" s="56">
        <f t="shared" si="21"/>
        <v>0.20910113331603081</v>
      </c>
    </row>
    <row r="36" spans="2:44" x14ac:dyDescent="0.2">
      <c r="B36" s="2" t="s">
        <v>26</v>
      </c>
      <c r="C36" s="69">
        <v>101167</v>
      </c>
      <c r="D36" s="5" t="s">
        <v>73</v>
      </c>
      <c r="E36" s="5" t="s">
        <v>545</v>
      </c>
      <c r="F36" s="5">
        <v>130388</v>
      </c>
      <c r="G36" s="5">
        <v>133494</v>
      </c>
      <c r="H36" s="5">
        <v>135575</v>
      </c>
      <c r="I36" s="5">
        <v>135042</v>
      </c>
      <c r="J36" s="5">
        <v>138491</v>
      </c>
      <c r="K36" s="5">
        <v>138971</v>
      </c>
      <c r="L36" s="61"/>
      <c r="M36" s="55">
        <f t="shared" si="16"/>
        <v>17467</v>
      </c>
      <c r="N36" s="56">
        <f t="shared" si="17"/>
        <v>0.14375658414537792</v>
      </c>
      <c r="O36" s="47"/>
      <c r="P36" s="2" t="s">
        <v>26</v>
      </c>
      <c r="Q36" s="69">
        <v>26180</v>
      </c>
      <c r="R36" s="5" t="s">
        <v>193</v>
      </c>
      <c r="S36" s="5" t="s">
        <v>501</v>
      </c>
      <c r="T36" s="5" t="s">
        <v>413</v>
      </c>
      <c r="U36" s="5">
        <v>40858</v>
      </c>
      <c r="V36" s="5">
        <v>41668</v>
      </c>
      <c r="W36" s="5">
        <v>40749</v>
      </c>
      <c r="X36" s="5">
        <v>43223</v>
      </c>
      <c r="Y36" s="5">
        <v>43984</v>
      </c>
      <c r="Z36" s="5">
        <v>45791</v>
      </c>
      <c r="AA36" s="61"/>
      <c r="AB36" s="55">
        <f t="shared" si="18"/>
        <v>14206</v>
      </c>
      <c r="AC36" s="56">
        <f t="shared" si="19"/>
        <v>0.44977046066170651</v>
      </c>
      <c r="AD36" s="47"/>
      <c r="AE36" s="2" t="s">
        <v>26</v>
      </c>
      <c r="AF36" s="69">
        <v>23319</v>
      </c>
      <c r="AG36" s="5" t="s">
        <v>298</v>
      </c>
      <c r="AH36" s="5" t="s">
        <v>657</v>
      </c>
      <c r="AI36" s="5" t="s">
        <v>457</v>
      </c>
      <c r="AJ36" s="5">
        <v>25704</v>
      </c>
      <c r="AK36" s="5">
        <v>25087</v>
      </c>
      <c r="AL36" s="5">
        <v>27002</v>
      </c>
      <c r="AM36" s="5">
        <v>25598</v>
      </c>
      <c r="AN36" s="5">
        <v>27436</v>
      </c>
      <c r="AO36" s="5">
        <v>25594</v>
      </c>
      <c r="AP36" s="61"/>
      <c r="AQ36" s="55">
        <f t="shared" si="20"/>
        <v>1838</v>
      </c>
      <c r="AR36" s="56">
        <f t="shared" si="21"/>
        <v>3.6862745098039215E-3</v>
      </c>
    </row>
    <row r="37" spans="2:44" x14ac:dyDescent="0.2">
      <c r="B37" s="2" t="s">
        <v>27</v>
      </c>
      <c r="C37" s="69">
        <v>979</v>
      </c>
      <c r="D37" s="5" t="s">
        <v>74</v>
      </c>
      <c r="E37" s="5" t="s">
        <v>546</v>
      </c>
      <c r="F37" s="5">
        <v>941</v>
      </c>
      <c r="G37" s="5">
        <v>1138</v>
      </c>
      <c r="H37" s="5">
        <v>1188</v>
      </c>
      <c r="I37" s="5">
        <v>1322</v>
      </c>
      <c r="J37" s="5">
        <v>1877</v>
      </c>
      <c r="K37" s="5">
        <v>1654</v>
      </c>
      <c r="L37" s="61"/>
      <c r="M37" s="55">
        <f t="shared" si="16"/>
        <v>495</v>
      </c>
      <c r="N37" s="56">
        <f t="shared" si="17"/>
        <v>0.4270923209663503</v>
      </c>
      <c r="O37" s="47"/>
      <c r="P37" s="2" t="s">
        <v>27</v>
      </c>
      <c r="Q37" s="69">
        <v>806</v>
      </c>
      <c r="R37" s="5" t="s">
        <v>194</v>
      </c>
      <c r="S37" s="5" t="s">
        <v>502</v>
      </c>
      <c r="T37" s="5" t="s">
        <v>414</v>
      </c>
      <c r="U37" s="5">
        <v>1316</v>
      </c>
      <c r="V37" s="5">
        <v>1821</v>
      </c>
      <c r="W37" s="5">
        <v>925</v>
      </c>
      <c r="X37" s="5">
        <v>876</v>
      </c>
      <c r="Y37" s="5">
        <v>961</v>
      </c>
      <c r="Z37" s="5">
        <v>576</v>
      </c>
      <c r="AA37" s="61"/>
      <c r="AB37" s="55">
        <f t="shared" si="18"/>
        <v>-125</v>
      </c>
      <c r="AC37" s="56">
        <f t="shared" si="19"/>
        <v>-0.1783166904422254</v>
      </c>
      <c r="AD37" s="47"/>
      <c r="AE37" s="2" t="s">
        <v>27</v>
      </c>
      <c r="AF37" s="69">
        <v>946</v>
      </c>
      <c r="AG37" s="5" t="s">
        <v>299</v>
      </c>
      <c r="AH37" s="5" t="s">
        <v>658</v>
      </c>
      <c r="AI37" s="5" t="s">
        <v>458</v>
      </c>
      <c r="AJ37" s="5">
        <v>611</v>
      </c>
      <c r="AK37" s="5">
        <v>996</v>
      </c>
      <c r="AL37" s="5">
        <v>1171</v>
      </c>
      <c r="AM37" s="5">
        <v>923</v>
      </c>
      <c r="AN37" s="5">
        <v>1217</v>
      </c>
      <c r="AO37" s="5">
        <v>499</v>
      </c>
      <c r="AP37" s="61"/>
      <c r="AQ37" s="57">
        <f t="shared" si="20"/>
        <v>-222</v>
      </c>
      <c r="AR37" s="58">
        <f t="shared" si="21"/>
        <v>-4.0384615384615387E-2</v>
      </c>
    </row>
    <row r="38" spans="2:44" x14ac:dyDescent="0.2">
      <c r="B38" s="2" t="s">
        <v>28</v>
      </c>
      <c r="C38" s="69">
        <v>12950</v>
      </c>
      <c r="D38" s="5" t="s">
        <v>75</v>
      </c>
      <c r="E38" s="5" t="s">
        <v>547</v>
      </c>
      <c r="F38" s="5">
        <v>25166</v>
      </c>
      <c r="G38" s="5">
        <v>27314</v>
      </c>
      <c r="H38" s="5">
        <v>29442</v>
      </c>
      <c r="I38" s="5">
        <v>29976</v>
      </c>
      <c r="J38" s="5">
        <v>29993</v>
      </c>
      <c r="K38" s="5">
        <v>33050</v>
      </c>
      <c r="L38" s="61"/>
      <c r="M38" s="55">
        <f t="shared" si="16"/>
        <v>13467</v>
      </c>
      <c r="N38" s="56">
        <f t="shared" si="17"/>
        <v>0.68768830107746515</v>
      </c>
      <c r="O38" s="47"/>
      <c r="P38" s="2" t="s">
        <v>28</v>
      </c>
      <c r="Q38" s="69">
        <v>2137</v>
      </c>
      <c r="R38" s="5" t="s">
        <v>195</v>
      </c>
      <c r="S38" s="5" t="s">
        <v>503</v>
      </c>
      <c r="T38" s="5" t="s">
        <v>415</v>
      </c>
      <c r="U38" s="5">
        <v>3446</v>
      </c>
      <c r="V38" s="5">
        <v>3765</v>
      </c>
      <c r="W38" s="5">
        <v>4298</v>
      </c>
      <c r="X38" s="5">
        <v>3441</v>
      </c>
      <c r="Y38" s="5">
        <v>3125</v>
      </c>
      <c r="Z38" s="5">
        <v>3077</v>
      </c>
      <c r="AA38" s="61"/>
      <c r="AB38" s="55">
        <f t="shared" si="18"/>
        <v>-132</v>
      </c>
      <c r="AC38" s="56">
        <f t="shared" si="19"/>
        <v>-4.1134309753817391E-2</v>
      </c>
      <c r="AD38" s="47"/>
      <c r="AE38" s="2" t="s">
        <v>28</v>
      </c>
      <c r="AF38" s="69">
        <v>1172</v>
      </c>
      <c r="AG38" s="5" t="s">
        <v>300</v>
      </c>
      <c r="AH38" s="5" t="s">
        <v>659</v>
      </c>
      <c r="AI38" s="5" t="s">
        <v>459</v>
      </c>
      <c r="AJ38" s="5">
        <v>2020</v>
      </c>
      <c r="AK38" s="5">
        <v>2560</v>
      </c>
      <c r="AL38" s="5">
        <v>2432</v>
      </c>
      <c r="AM38" s="5">
        <v>2697</v>
      </c>
      <c r="AN38" s="5">
        <v>2528</v>
      </c>
      <c r="AO38" s="5">
        <v>2803</v>
      </c>
      <c r="AP38" s="61"/>
      <c r="AQ38" s="55">
        <f t="shared" si="20"/>
        <v>1182</v>
      </c>
      <c r="AR38" s="56">
        <f t="shared" si="21"/>
        <v>0.4744871120462914</v>
      </c>
    </row>
    <row r="39" spans="2:44" x14ac:dyDescent="0.2">
      <c r="B39" s="2" t="s">
        <v>29</v>
      </c>
      <c r="C39" s="69">
        <v>165</v>
      </c>
      <c r="D39" s="5" t="s">
        <v>76</v>
      </c>
      <c r="E39" s="5" t="s">
        <v>548</v>
      </c>
      <c r="F39" s="5">
        <v>105</v>
      </c>
      <c r="G39" s="5">
        <v>456</v>
      </c>
      <c r="H39" s="5">
        <v>216</v>
      </c>
      <c r="I39" s="5">
        <v>160</v>
      </c>
      <c r="J39" s="5">
        <v>981</v>
      </c>
      <c r="K39" s="5">
        <v>85</v>
      </c>
      <c r="L39" s="63"/>
      <c r="M39" s="55">
        <f t="shared" si="16"/>
        <v>15</v>
      </c>
      <c r="N39" s="56">
        <f t="shared" si="17"/>
        <v>0.21428571428571427</v>
      </c>
      <c r="O39" s="47"/>
      <c r="P39" s="2" t="s">
        <v>29</v>
      </c>
      <c r="Q39" s="69">
        <v>50</v>
      </c>
      <c r="R39" s="5" t="s">
        <v>196</v>
      </c>
      <c r="S39" s="5" t="s">
        <v>155</v>
      </c>
      <c r="T39" s="5" t="s">
        <v>155</v>
      </c>
      <c r="U39" s="5">
        <v>21</v>
      </c>
      <c r="V39" s="5">
        <v>260</v>
      </c>
      <c r="W39" s="5" t="s">
        <v>713</v>
      </c>
      <c r="X39" s="5">
        <v>174</v>
      </c>
      <c r="Y39" s="5">
        <v>9</v>
      </c>
      <c r="Z39" s="5" t="s">
        <v>713</v>
      </c>
      <c r="AA39" s="63"/>
      <c r="AB39" s="55"/>
      <c r="AC39" s="56"/>
      <c r="AD39" s="47"/>
      <c r="AE39" s="2" t="s">
        <v>29</v>
      </c>
      <c r="AF39" s="69">
        <v>68</v>
      </c>
      <c r="AG39" s="5" t="s">
        <v>155</v>
      </c>
      <c r="AH39" s="5" t="s">
        <v>660</v>
      </c>
      <c r="AI39" s="5" t="s">
        <v>460</v>
      </c>
      <c r="AJ39" s="5">
        <v>18</v>
      </c>
      <c r="AK39" s="5">
        <v>125</v>
      </c>
      <c r="AL39" s="5" t="s">
        <v>713</v>
      </c>
      <c r="AM39" s="5" t="s">
        <v>713</v>
      </c>
      <c r="AN39" s="5">
        <v>1063</v>
      </c>
      <c r="AO39" s="5">
        <v>159</v>
      </c>
      <c r="AP39" s="63"/>
      <c r="AQ39" s="55">
        <f t="shared" si="20"/>
        <v>159</v>
      </c>
      <c r="AR39" s="56">
        <f t="shared" si="21"/>
        <v>1.7894736842105263</v>
      </c>
    </row>
    <row r="40" spans="2:44" x14ac:dyDescent="0.2">
      <c r="B40" s="2" t="s">
        <v>30</v>
      </c>
      <c r="C40" s="69">
        <v>11087</v>
      </c>
      <c r="D40" s="5" t="s">
        <v>77</v>
      </c>
      <c r="E40" s="5" t="s">
        <v>549</v>
      </c>
      <c r="F40" s="5">
        <v>14012</v>
      </c>
      <c r="G40" s="5">
        <v>14779</v>
      </c>
      <c r="H40" s="5">
        <v>16945</v>
      </c>
      <c r="I40" s="5">
        <v>12864</v>
      </c>
      <c r="J40" s="5">
        <v>10592</v>
      </c>
      <c r="K40" s="5">
        <v>9189</v>
      </c>
      <c r="L40" s="61"/>
      <c r="M40" s="57">
        <f t="shared" si="16"/>
        <v>-1204</v>
      </c>
      <c r="N40" s="58">
        <f t="shared" si="17"/>
        <v>-0.11584720484941788</v>
      </c>
      <c r="O40" s="47"/>
      <c r="P40" s="2" t="s">
        <v>30</v>
      </c>
      <c r="Q40" s="69">
        <v>1611</v>
      </c>
      <c r="R40" s="5" t="s">
        <v>197</v>
      </c>
      <c r="S40" s="5" t="s">
        <v>504</v>
      </c>
      <c r="T40" s="5" t="s">
        <v>416</v>
      </c>
      <c r="U40" s="5">
        <v>1803</v>
      </c>
      <c r="V40" s="5">
        <v>3078</v>
      </c>
      <c r="W40" s="5">
        <v>1871</v>
      </c>
      <c r="X40" s="5">
        <v>3407</v>
      </c>
      <c r="Y40" s="5">
        <v>2543</v>
      </c>
      <c r="Z40" s="5">
        <v>1269</v>
      </c>
      <c r="AA40" s="61"/>
      <c r="AB40" s="57">
        <f t="shared" si="18"/>
        <v>-2778</v>
      </c>
      <c r="AC40" s="58">
        <f t="shared" si="19"/>
        <v>-0.68643439584877686</v>
      </c>
      <c r="AD40" s="47"/>
      <c r="AE40" s="2" t="s">
        <v>30</v>
      </c>
      <c r="AF40" s="69">
        <v>3157</v>
      </c>
      <c r="AG40" s="5" t="s">
        <v>301</v>
      </c>
      <c r="AH40" s="5" t="s">
        <v>661</v>
      </c>
      <c r="AI40" s="5" t="s">
        <v>461</v>
      </c>
      <c r="AJ40" s="5">
        <v>7436</v>
      </c>
      <c r="AK40" s="5">
        <v>5172</v>
      </c>
      <c r="AL40" s="5">
        <v>2150</v>
      </c>
      <c r="AM40" s="5">
        <v>2886</v>
      </c>
      <c r="AN40" s="5">
        <v>2460</v>
      </c>
      <c r="AO40" s="5">
        <v>7914</v>
      </c>
      <c r="AP40" s="61"/>
      <c r="AQ40" s="55">
        <f t="shared" si="20"/>
        <v>799</v>
      </c>
      <c r="AR40" s="56">
        <f t="shared" si="21"/>
        <v>8.4555296697272853E-2</v>
      </c>
    </row>
    <row r="41" spans="2:44" x14ac:dyDescent="0.2">
      <c r="B41" s="2" t="s">
        <v>31</v>
      </c>
      <c r="C41" s="69">
        <v>8107</v>
      </c>
      <c r="D41" s="5" t="s">
        <v>78</v>
      </c>
      <c r="E41" s="5" t="s">
        <v>550</v>
      </c>
      <c r="F41" s="5">
        <v>13452</v>
      </c>
      <c r="G41" s="5">
        <v>14333</v>
      </c>
      <c r="H41" s="5">
        <v>12698</v>
      </c>
      <c r="I41" s="5">
        <v>15990</v>
      </c>
      <c r="J41" s="5">
        <v>13448</v>
      </c>
      <c r="K41" s="5">
        <v>15107</v>
      </c>
      <c r="L41" s="61"/>
      <c r="M41" s="55">
        <f t="shared" si="16"/>
        <v>9301</v>
      </c>
      <c r="N41" s="56">
        <f t="shared" si="17"/>
        <v>1.6019634860489149</v>
      </c>
      <c r="O41" s="47"/>
      <c r="P41" s="2" t="s">
        <v>31</v>
      </c>
      <c r="Q41" s="69">
        <v>2807</v>
      </c>
      <c r="R41" s="5" t="s">
        <v>198</v>
      </c>
      <c r="S41" s="5" t="s">
        <v>505</v>
      </c>
      <c r="T41" s="5" t="s">
        <v>417</v>
      </c>
      <c r="U41" s="5">
        <v>4961</v>
      </c>
      <c r="V41" s="5">
        <v>6850</v>
      </c>
      <c r="W41" s="5">
        <v>7908</v>
      </c>
      <c r="X41" s="5">
        <v>6598</v>
      </c>
      <c r="Y41" s="5">
        <v>8241</v>
      </c>
      <c r="Z41" s="5">
        <v>7452</v>
      </c>
      <c r="AA41" s="61"/>
      <c r="AB41" s="55">
        <f t="shared" si="18"/>
        <v>3254</v>
      </c>
      <c r="AC41" s="56">
        <f t="shared" si="19"/>
        <v>0.77513101476893764</v>
      </c>
      <c r="AD41" s="47"/>
      <c r="AE41" s="2" t="s">
        <v>31</v>
      </c>
      <c r="AF41" s="69">
        <v>2119</v>
      </c>
      <c r="AG41" s="5" t="s">
        <v>302</v>
      </c>
      <c r="AH41" s="5" t="s">
        <v>662</v>
      </c>
      <c r="AI41" s="5" t="s">
        <v>462</v>
      </c>
      <c r="AJ41" s="5">
        <v>5540</v>
      </c>
      <c r="AK41" s="5">
        <v>5247</v>
      </c>
      <c r="AL41" s="5">
        <v>3511</v>
      </c>
      <c r="AM41" s="5">
        <v>5853</v>
      </c>
      <c r="AN41" s="5">
        <v>4025</v>
      </c>
      <c r="AO41" s="5">
        <v>6665</v>
      </c>
      <c r="AP41" s="61"/>
      <c r="AQ41" s="55">
        <f t="shared" si="20"/>
        <v>4379</v>
      </c>
      <c r="AR41" s="56">
        <f t="shared" si="21"/>
        <v>1.6724137931034482</v>
      </c>
    </row>
    <row r="42" spans="2:44" x14ac:dyDescent="0.2">
      <c r="B42" s="2" t="s">
        <v>32</v>
      </c>
      <c r="C42" s="69"/>
      <c r="D42" s="5" t="s">
        <v>79</v>
      </c>
      <c r="E42" s="5" t="s">
        <v>551</v>
      </c>
      <c r="F42" s="5">
        <v>373660</v>
      </c>
      <c r="G42" s="5">
        <v>371019</v>
      </c>
      <c r="H42" s="5">
        <v>368373</v>
      </c>
      <c r="I42" s="5">
        <v>374911</v>
      </c>
      <c r="J42" s="5">
        <v>372799</v>
      </c>
      <c r="K42" s="5">
        <v>374495</v>
      </c>
      <c r="L42" s="61"/>
      <c r="M42" s="55">
        <f t="shared" si="16"/>
        <v>2631</v>
      </c>
      <c r="N42" s="56">
        <f t="shared" si="17"/>
        <v>7.0751672654518856E-3</v>
      </c>
      <c r="O42" s="47"/>
      <c r="P42" s="2" t="s">
        <v>32</v>
      </c>
      <c r="Q42" s="69"/>
      <c r="R42" s="5" t="s">
        <v>199</v>
      </c>
      <c r="S42" s="5" t="s">
        <v>506</v>
      </c>
      <c r="T42" s="5" t="s">
        <v>418</v>
      </c>
      <c r="U42" s="5">
        <v>119557</v>
      </c>
      <c r="V42" s="5">
        <v>117433</v>
      </c>
      <c r="W42" s="5">
        <v>122488</v>
      </c>
      <c r="X42" s="5">
        <v>120862</v>
      </c>
      <c r="Y42" s="5">
        <v>122387</v>
      </c>
      <c r="Z42" s="5">
        <v>124826</v>
      </c>
      <c r="AA42" s="61"/>
      <c r="AB42" s="55">
        <f t="shared" si="18"/>
        <v>17563</v>
      </c>
      <c r="AC42" s="56">
        <f t="shared" si="19"/>
        <v>0.16373772876015028</v>
      </c>
      <c r="AD42" s="47"/>
      <c r="AE42" s="2" t="s">
        <v>32</v>
      </c>
      <c r="AF42" s="82"/>
      <c r="AG42" s="5" t="s">
        <v>303</v>
      </c>
      <c r="AH42" s="5" t="s">
        <v>663</v>
      </c>
      <c r="AI42" s="5" t="s">
        <v>463</v>
      </c>
      <c r="AJ42" s="5">
        <v>167019</v>
      </c>
      <c r="AK42" s="5">
        <v>172320</v>
      </c>
      <c r="AL42" s="5">
        <v>177873</v>
      </c>
      <c r="AM42" s="5">
        <v>182616</v>
      </c>
      <c r="AN42" s="5">
        <v>184777</v>
      </c>
      <c r="AO42" s="5">
        <v>187051</v>
      </c>
      <c r="AP42" s="61"/>
      <c r="AQ42" s="55">
        <f t="shared" si="20"/>
        <v>40161</v>
      </c>
      <c r="AR42" s="56">
        <f t="shared" si="21"/>
        <v>0.2288120561551954</v>
      </c>
    </row>
    <row r="43" spans="2:44" x14ac:dyDescent="0.2">
      <c r="B43" s="2" t="s">
        <v>33</v>
      </c>
      <c r="C43" s="69"/>
      <c r="D43" s="5">
        <v>124281</v>
      </c>
      <c r="E43" s="5" t="s">
        <v>552</v>
      </c>
      <c r="F43" s="5">
        <v>138703</v>
      </c>
      <c r="G43" s="5">
        <v>142217</v>
      </c>
      <c r="H43" s="5">
        <v>144397</v>
      </c>
      <c r="I43" s="5">
        <v>146179</v>
      </c>
      <c r="J43" s="5">
        <v>146697</v>
      </c>
      <c r="K43" s="5">
        <v>149042</v>
      </c>
      <c r="L43" s="61"/>
      <c r="M43" s="55">
        <f t="shared" si="16"/>
        <v>24761</v>
      </c>
      <c r="N43" s="56">
        <f t="shared" si="17"/>
        <v>0.1992339939331032</v>
      </c>
      <c r="O43" s="47"/>
      <c r="P43" s="2" t="s">
        <v>33</v>
      </c>
      <c r="Q43" s="69"/>
      <c r="R43" s="5" t="s">
        <v>200</v>
      </c>
      <c r="S43" s="5" t="s">
        <v>507</v>
      </c>
      <c r="T43" s="5" t="s">
        <v>419</v>
      </c>
      <c r="U43" s="5">
        <v>44297</v>
      </c>
      <c r="V43" s="5">
        <v>46959</v>
      </c>
      <c r="W43" s="5">
        <v>46706</v>
      </c>
      <c r="X43" s="5">
        <v>47981</v>
      </c>
      <c r="Y43" s="5">
        <v>48974</v>
      </c>
      <c r="Z43" s="5">
        <v>49533</v>
      </c>
      <c r="AA43" s="61"/>
      <c r="AB43" s="55">
        <f t="shared" si="18"/>
        <v>15031</v>
      </c>
      <c r="AC43" s="56">
        <f t="shared" si="19"/>
        <v>0.43565590400556492</v>
      </c>
      <c r="AD43" s="47"/>
      <c r="AE43" s="2" t="s">
        <v>33</v>
      </c>
      <c r="AF43" s="82"/>
      <c r="AG43" s="5" t="s">
        <v>304</v>
      </c>
      <c r="AH43" s="5" t="s">
        <v>664</v>
      </c>
      <c r="AI43" s="5" t="s">
        <v>464</v>
      </c>
      <c r="AJ43" s="5">
        <v>28941</v>
      </c>
      <c r="AK43" s="5">
        <v>29203</v>
      </c>
      <c r="AL43" s="5">
        <v>28898</v>
      </c>
      <c r="AM43" s="5">
        <v>29342</v>
      </c>
      <c r="AN43" s="5">
        <v>29817</v>
      </c>
      <c r="AO43" s="5">
        <v>30171</v>
      </c>
      <c r="AP43" s="61"/>
      <c r="AQ43" s="55">
        <f t="shared" si="20"/>
        <v>4800</v>
      </c>
      <c r="AR43" s="56">
        <f t="shared" si="21"/>
        <v>0.10739585244999082</v>
      </c>
    </row>
    <row r="44" spans="2:44" x14ac:dyDescent="0.2">
      <c r="B44" s="2" t="s">
        <v>34</v>
      </c>
      <c r="C44" s="69"/>
      <c r="D44" s="5" t="s">
        <v>80</v>
      </c>
      <c r="E44" s="5" t="s">
        <v>553</v>
      </c>
      <c r="F44" s="5">
        <v>3712</v>
      </c>
      <c r="G44" s="5">
        <v>3888</v>
      </c>
      <c r="H44" s="5">
        <v>3220</v>
      </c>
      <c r="I44" s="5">
        <v>4019</v>
      </c>
      <c r="J44" s="5">
        <v>5097</v>
      </c>
      <c r="K44" s="5">
        <v>4488</v>
      </c>
      <c r="L44" s="61"/>
      <c r="M44" s="55">
        <f t="shared" si="16"/>
        <v>1935</v>
      </c>
      <c r="N44" s="56">
        <f t="shared" si="17"/>
        <v>0.75793184488836662</v>
      </c>
      <c r="O44" s="47"/>
      <c r="P44" s="2" t="s">
        <v>34</v>
      </c>
      <c r="Q44" s="69"/>
      <c r="R44" s="5" t="s">
        <v>201</v>
      </c>
      <c r="S44" s="5" t="s">
        <v>508</v>
      </c>
      <c r="T44" s="5" t="s">
        <v>420</v>
      </c>
      <c r="U44" s="5">
        <v>2081</v>
      </c>
      <c r="V44" s="5">
        <v>4301</v>
      </c>
      <c r="W44" s="5">
        <v>2257</v>
      </c>
      <c r="X44" s="5">
        <v>2782</v>
      </c>
      <c r="Y44" s="5">
        <v>2568</v>
      </c>
      <c r="Z44" s="5">
        <v>2220</v>
      </c>
      <c r="AA44" s="61"/>
      <c r="AB44" s="55">
        <f t="shared" si="18"/>
        <v>287</v>
      </c>
      <c r="AC44" s="56">
        <f t="shared" si="19"/>
        <v>0.14847387480600102</v>
      </c>
      <c r="AD44" s="47"/>
      <c r="AE44" s="2" t="s">
        <v>34</v>
      </c>
      <c r="AF44" s="82"/>
      <c r="AG44" s="5" t="s">
        <v>305</v>
      </c>
      <c r="AH44" s="5" t="s">
        <v>665</v>
      </c>
      <c r="AI44" s="5" t="s">
        <v>459</v>
      </c>
      <c r="AJ44" s="5">
        <v>1633</v>
      </c>
      <c r="AK44" s="5">
        <v>2514</v>
      </c>
      <c r="AL44" s="5">
        <v>2478</v>
      </c>
      <c r="AM44" s="5">
        <v>2243</v>
      </c>
      <c r="AN44" s="5">
        <v>2514</v>
      </c>
      <c r="AO44" s="5">
        <v>2996</v>
      </c>
      <c r="AP44" s="61"/>
      <c r="AQ44" s="55">
        <f t="shared" si="20"/>
        <v>1315</v>
      </c>
      <c r="AR44" s="56">
        <f t="shared" si="21"/>
        <v>0.76028202115158638</v>
      </c>
    </row>
    <row r="45" spans="2:44" x14ac:dyDescent="0.2">
      <c r="B45" s="2" t="s">
        <v>35</v>
      </c>
      <c r="C45" s="69"/>
      <c r="D45" s="5" t="s">
        <v>81</v>
      </c>
      <c r="E45" s="5" t="s">
        <v>554</v>
      </c>
      <c r="F45" s="5">
        <v>28517</v>
      </c>
      <c r="G45" s="5">
        <v>30415</v>
      </c>
      <c r="H45" s="5">
        <v>31610</v>
      </c>
      <c r="I45" s="5">
        <v>32933</v>
      </c>
      <c r="J45" s="5">
        <v>34061</v>
      </c>
      <c r="K45" s="5">
        <v>35905</v>
      </c>
      <c r="L45" s="61"/>
      <c r="M45" s="55">
        <f t="shared" si="16"/>
        <v>14644</v>
      </c>
      <c r="N45" s="56">
        <f t="shared" si="17"/>
        <v>0.68877287051408687</v>
      </c>
      <c r="O45" s="47"/>
      <c r="P45" s="2" t="s">
        <v>35</v>
      </c>
      <c r="Q45" s="69"/>
      <c r="R45" s="5" t="s">
        <v>202</v>
      </c>
      <c r="S45" s="5" t="s">
        <v>509</v>
      </c>
      <c r="T45" s="5" t="s">
        <v>421</v>
      </c>
      <c r="U45" s="5">
        <v>4709</v>
      </c>
      <c r="V45" s="5">
        <v>5183</v>
      </c>
      <c r="W45" s="5">
        <v>5758</v>
      </c>
      <c r="X45" s="5">
        <v>4768</v>
      </c>
      <c r="Y45" s="5">
        <v>5950</v>
      </c>
      <c r="Z45" s="5">
        <v>6258</v>
      </c>
      <c r="AA45" s="61"/>
      <c r="AB45" s="55">
        <f t="shared" si="18"/>
        <v>2440</v>
      </c>
      <c r="AC45" s="56">
        <f t="shared" si="19"/>
        <v>0.63907805133577789</v>
      </c>
      <c r="AD45" s="47"/>
      <c r="AE45" s="2" t="s">
        <v>35</v>
      </c>
      <c r="AF45" s="82"/>
      <c r="AG45" s="5" t="s">
        <v>306</v>
      </c>
      <c r="AH45" s="5" t="s">
        <v>666</v>
      </c>
      <c r="AI45" s="5" t="s">
        <v>465</v>
      </c>
      <c r="AJ45" s="5">
        <v>2701</v>
      </c>
      <c r="AK45" s="5">
        <v>3101</v>
      </c>
      <c r="AL45" s="5">
        <v>2977</v>
      </c>
      <c r="AM45" s="5">
        <v>3680</v>
      </c>
      <c r="AN45" s="5">
        <v>3408</v>
      </c>
      <c r="AO45" s="5">
        <v>3430</v>
      </c>
      <c r="AP45" s="61"/>
      <c r="AQ45" s="55">
        <f t="shared" si="20"/>
        <v>1521</v>
      </c>
      <c r="AR45" s="56">
        <f t="shared" si="21"/>
        <v>0.76531137416366446</v>
      </c>
    </row>
    <row r="46" spans="2:44" x14ac:dyDescent="0.2">
      <c r="B46" s="2" t="s">
        <v>36</v>
      </c>
      <c r="C46" s="69"/>
      <c r="D46" s="5" t="s">
        <v>82</v>
      </c>
      <c r="E46" s="5" t="s">
        <v>555</v>
      </c>
      <c r="F46" s="5">
        <v>580</v>
      </c>
      <c r="G46" s="5">
        <v>643</v>
      </c>
      <c r="H46" s="5">
        <v>617</v>
      </c>
      <c r="I46" s="5">
        <v>674</v>
      </c>
      <c r="J46" s="5">
        <v>1270</v>
      </c>
      <c r="K46" s="5">
        <v>1472</v>
      </c>
      <c r="L46" s="61"/>
      <c r="M46" s="55">
        <f t="shared" si="16"/>
        <v>1134</v>
      </c>
      <c r="N46" s="56">
        <f t="shared" si="17"/>
        <v>3.3550295857988166</v>
      </c>
      <c r="O46" s="47"/>
      <c r="P46" s="2" t="s">
        <v>36</v>
      </c>
      <c r="Q46" s="69"/>
      <c r="R46" s="5"/>
      <c r="S46" s="5"/>
      <c r="T46" s="5"/>
      <c r="U46" s="5" t="s">
        <v>713</v>
      </c>
      <c r="V46" s="5">
        <v>260</v>
      </c>
      <c r="W46" s="5">
        <v>1360</v>
      </c>
      <c r="X46" s="5">
        <v>467</v>
      </c>
      <c r="Y46" s="5" t="s">
        <v>713</v>
      </c>
      <c r="Z46" s="5" t="s">
        <v>713</v>
      </c>
      <c r="AA46" s="61"/>
      <c r="AB46" s="55"/>
      <c r="AC46" s="56"/>
      <c r="AD46" s="47"/>
      <c r="AE46" s="2" t="s">
        <v>36</v>
      </c>
      <c r="AF46" s="82"/>
      <c r="AG46" s="5"/>
      <c r="AH46" s="5"/>
      <c r="AI46" s="5"/>
      <c r="AJ46" s="5" t="s">
        <v>713</v>
      </c>
      <c r="AK46" s="5">
        <v>155</v>
      </c>
      <c r="AL46" s="5" t="s">
        <v>713</v>
      </c>
      <c r="AM46" s="5" t="s">
        <v>713</v>
      </c>
      <c r="AN46" s="5" t="s">
        <v>713</v>
      </c>
      <c r="AO46" s="5" t="s">
        <v>713</v>
      </c>
      <c r="AP46" s="61"/>
      <c r="AQ46" s="55"/>
      <c r="AR46" s="56"/>
    </row>
    <row r="47" spans="2:44" x14ac:dyDescent="0.2">
      <c r="B47" s="2" t="s">
        <v>37</v>
      </c>
      <c r="C47" s="69"/>
      <c r="D47" s="5" t="s">
        <v>83</v>
      </c>
      <c r="E47" s="5" t="s">
        <v>556</v>
      </c>
      <c r="F47" s="5">
        <v>15688</v>
      </c>
      <c r="G47" s="5">
        <v>16972</v>
      </c>
      <c r="H47" s="5">
        <v>18463</v>
      </c>
      <c r="I47" s="5">
        <v>14944</v>
      </c>
      <c r="J47" s="5">
        <v>11581</v>
      </c>
      <c r="K47" s="5">
        <v>11141</v>
      </c>
      <c r="L47" s="61"/>
      <c r="M47" s="57">
        <f t="shared" si="16"/>
        <v>-200</v>
      </c>
      <c r="N47" s="58">
        <f t="shared" si="17"/>
        <v>-1.7635129177321223E-2</v>
      </c>
      <c r="O47" s="47"/>
      <c r="P47" s="2" t="s">
        <v>37</v>
      </c>
      <c r="Q47" s="69"/>
      <c r="R47" s="5" t="s">
        <v>203</v>
      </c>
      <c r="S47" s="5" t="s">
        <v>510</v>
      </c>
      <c r="T47" s="5" t="s">
        <v>422</v>
      </c>
      <c r="U47" s="5">
        <v>2492</v>
      </c>
      <c r="V47" s="5">
        <v>3457</v>
      </c>
      <c r="W47" s="5">
        <v>2168</v>
      </c>
      <c r="X47" s="5">
        <v>4321</v>
      </c>
      <c r="Y47" s="5">
        <v>3073</v>
      </c>
      <c r="Z47" s="5">
        <v>1889</v>
      </c>
      <c r="AA47" s="61"/>
      <c r="AB47" s="57">
        <f t="shared" si="18"/>
        <v>-2518</v>
      </c>
      <c r="AC47" s="58">
        <f t="shared" si="19"/>
        <v>-0.57136373950533248</v>
      </c>
      <c r="AD47" s="47"/>
      <c r="AE47" s="2" t="s">
        <v>37</v>
      </c>
      <c r="AF47" s="82"/>
      <c r="AG47" s="5" t="s">
        <v>307</v>
      </c>
      <c r="AH47" s="5" t="s">
        <v>667</v>
      </c>
      <c r="AI47" s="5" t="s">
        <v>461</v>
      </c>
      <c r="AJ47" s="5">
        <v>8637</v>
      </c>
      <c r="AK47" s="5">
        <v>5498</v>
      </c>
      <c r="AL47" s="5">
        <v>2302</v>
      </c>
      <c r="AM47" s="5">
        <v>3691</v>
      </c>
      <c r="AN47" s="5">
        <v>3138</v>
      </c>
      <c r="AO47" s="5">
        <v>8220</v>
      </c>
      <c r="AP47" s="61"/>
      <c r="AQ47" s="55">
        <f t="shared" si="20"/>
        <v>882</v>
      </c>
      <c r="AR47" s="56">
        <f t="shared" si="21"/>
        <v>5.236205351427474E-2</v>
      </c>
    </row>
    <row r="48" spans="2:44" x14ac:dyDescent="0.2">
      <c r="B48" s="1" t="s">
        <v>716</v>
      </c>
      <c r="C48" s="73"/>
      <c r="D48" s="4"/>
      <c r="E48" s="4"/>
      <c r="F48" s="4"/>
      <c r="G48" s="4"/>
      <c r="H48" s="4"/>
      <c r="I48" s="4"/>
      <c r="J48" s="4"/>
      <c r="K48" s="4"/>
      <c r="L48" s="9"/>
      <c r="M48" s="20"/>
      <c r="N48" s="20"/>
      <c r="O48" s="47"/>
      <c r="P48" s="1" t="s">
        <v>716</v>
      </c>
      <c r="Q48" s="83"/>
      <c r="R48" s="9"/>
      <c r="S48" s="9"/>
      <c r="T48" s="9"/>
      <c r="U48" s="9"/>
      <c r="V48" s="9"/>
      <c r="W48" s="9"/>
      <c r="X48" s="9"/>
      <c r="Y48" s="9"/>
      <c r="Z48" s="9"/>
      <c r="AA48" s="9"/>
      <c r="AB48" s="20"/>
      <c r="AC48" s="20"/>
      <c r="AD48" s="47"/>
      <c r="AE48" s="1" t="s">
        <v>716</v>
      </c>
      <c r="AF48" s="81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20"/>
      <c r="AR48" s="20"/>
    </row>
    <row r="49" spans="2:44" x14ac:dyDescent="0.2">
      <c r="B49" s="28" t="s">
        <v>38</v>
      </c>
      <c r="C49" s="70">
        <v>26293</v>
      </c>
      <c r="D49" s="29" t="s">
        <v>84</v>
      </c>
      <c r="E49" s="29" t="s">
        <v>557</v>
      </c>
      <c r="F49" s="29">
        <v>49665</v>
      </c>
      <c r="G49" s="29">
        <v>50644</v>
      </c>
      <c r="H49" s="29">
        <v>51848</v>
      </c>
      <c r="I49" s="29">
        <v>52834</v>
      </c>
      <c r="J49" s="29">
        <v>54560</v>
      </c>
      <c r="K49" s="29">
        <v>55724</v>
      </c>
      <c r="L49" s="61"/>
      <c r="M49" s="55">
        <f t="shared" ref="M49:M55" si="22">SUM(K49-D49)</f>
        <v>18538</v>
      </c>
      <c r="N49" s="56">
        <f t="shared" ref="N49:N55" si="23">SUM(K49-D49)/D49</f>
        <v>0.49852094874415104</v>
      </c>
      <c r="O49" s="47"/>
      <c r="P49" s="2" t="s">
        <v>38</v>
      </c>
      <c r="Q49" s="69">
        <v>4069</v>
      </c>
      <c r="R49" s="5" t="s">
        <v>204</v>
      </c>
      <c r="S49" s="5" t="s">
        <v>511</v>
      </c>
      <c r="T49" s="5" t="s">
        <v>423</v>
      </c>
      <c r="U49" s="5">
        <v>10670</v>
      </c>
      <c r="V49" s="5">
        <v>11218</v>
      </c>
      <c r="W49" s="5">
        <v>11845</v>
      </c>
      <c r="X49" s="5">
        <v>12064</v>
      </c>
      <c r="Y49" s="5">
        <v>12050</v>
      </c>
      <c r="Z49" s="5">
        <v>12703</v>
      </c>
      <c r="AA49" s="61"/>
      <c r="AB49" s="55">
        <f t="shared" ref="AB49:AB54" si="24">SUM(Z49-R49)</f>
        <v>7041</v>
      </c>
      <c r="AC49" s="56">
        <f t="shared" ref="AC49:AC54" si="25">SUM(Z49-R49)/R49</f>
        <v>1.243553514659131</v>
      </c>
      <c r="AD49" s="47"/>
      <c r="AE49" s="2" t="s">
        <v>38</v>
      </c>
      <c r="AF49" s="87">
        <v>6915</v>
      </c>
      <c r="AG49" s="5" t="s">
        <v>308</v>
      </c>
      <c r="AH49" s="5" t="s">
        <v>668</v>
      </c>
      <c r="AI49" s="5" t="s">
        <v>466</v>
      </c>
      <c r="AJ49" s="5">
        <v>18478</v>
      </c>
      <c r="AK49" s="5">
        <v>19082</v>
      </c>
      <c r="AL49" s="5">
        <v>19633</v>
      </c>
      <c r="AM49" s="5">
        <v>20408</v>
      </c>
      <c r="AN49" s="5">
        <v>20542</v>
      </c>
      <c r="AO49" s="5" t="s">
        <v>705</v>
      </c>
      <c r="AP49" s="61"/>
      <c r="AQ49" s="55"/>
      <c r="AR49" s="56"/>
    </row>
    <row r="50" spans="2:44" x14ac:dyDescent="0.2">
      <c r="B50" s="2" t="s">
        <v>39</v>
      </c>
      <c r="C50" s="69">
        <v>473972</v>
      </c>
      <c r="D50" s="3" t="s">
        <v>85</v>
      </c>
      <c r="E50" s="3" t="s">
        <v>558</v>
      </c>
      <c r="F50" s="3">
        <v>496411</v>
      </c>
      <c r="G50" s="3">
        <v>499040</v>
      </c>
      <c r="H50" s="3">
        <v>500930</v>
      </c>
      <c r="I50" s="3">
        <v>503945</v>
      </c>
      <c r="J50" s="3">
        <v>502427</v>
      </c>
      <c r="K50" s="3">
        <v>504069</v>
      </c>
      <c r="L50" s="61"/>
      <c r="M50" s="55">
        <f t="shared" si="22"/>
        <v>15668</v>
      </c>
      <c r="N50" s="56">
        <f t="shared" si="23"/>
        <v>3.2080196395994277E-2</v>
      </c>
      <c r="O50" s="47"/>
      <c r="P50" s="2" t="s">
        <v>39</v>
      </c>
      <c r="Q50" s="69"/>
      <c r="R50" s="5" t="s">
        <v>705</v>
      </c>
      <c r="S50" s="5" t="s">
        <v>512</v>
      </c>
      <c r="T50" s="5" t="s">
        <v>424</v>
      </c>
      <c r="U50" s="5">
        <v>156956</v>
      </c>
      <c r="V50" s="5">
        <v>158198</v>
      </c>
      <c r="W50" s="5">
        <v>160142</v>
      </c>
      <c r="X50" s="5">
        <v>161469</v>
      </c>
      <c r="Y50" s="5">
        <v>162777</v>
      </c>
      <c r="Z50" s="5">
        <v>164121</v>
      </c>
      <c r="AA50" s="61"/>
      <c r="AB50" s="55"/>
      <c r="AC50" s="56"/>
      <c r="AD50" s="47"/>
      <c r="AE50" s="2" t="s">
        <v>39</v>
      </c>
      <c r="AF50" s="82"/>
      <c r="AG50" s="5" t="s">
        <v>309</v>
      </c>
      <c r="AH50" s="5" t="s">
        <v>669</v>
      </c>
      <c r="AI50" s="5" t="s">
        <v>467</v>
      </c>
      <c r="AJ50" s="5">
        <v>184912</v>
      </c>
      <c r="AK50" s="5">
        <v>187567</v>
      </c>
      <c r="AL50" s="5">
        <v>191216</v>
      </c>
      <c r="AM50" s="5">
        <v>195214</v>
      </c>
      <c r="AN50" s="5">
        <v>199709</v>
      </c>
      <c r="AO50" s="5" t="s">
        <v>705</v>
      </c>
      <c r="AP50" s="61"/>
      <c r="AQ50" s="55"/>
      <c r="AR50" s="56"/>
    </row>
    <row r="51" spans="2:44" x14ac:dyDescent="0.2">
      <c r="B51" s="2" t="s">
        <v>25</v>
      </c>
      <c r="C51" s="69"/>
      <c r="D51" s="3" t="s">
        <v>86</v>
      </c>
      <c r="E51" s="3" t="s">
        <v>559</v>
      </c>
      <c r="F51" s="3">
        <v>330537</v>
      </c>
      <c r="G51" s="3">
        <v>329146</v>
      </c>
      <c r="H51" s="3">
        <v>327986</v>
      </c>
      <c r="I51" s="3">
        <v>326876</v>
      </c>
      <c r="J51" s="3">
        <v>323970</v>
      </c>
      <c r="K51" s="3">
        <v>320334</v>
      </c>
      <c r="L51" s="61"/>
      <c r="M51" s="57">
        <f t="shared" si="22"/>
        <v>-22565</v>
      </c>
      <c r="N51" s="58">
        <f t="shared" si="23"/>
        <v>-6.5806549450421262E-2</v>
      </c>
      <c r="O51" s="47"/>
      <c r="P51" s="2" t="s">
        <v>25</v>
      </c>
      <c r="Q51" s="82"/>
      <c r="R51" s="5" t="s">
        <v>205</v>
      </c>
      <c r="S51" s="5" t="s">
        <v>513</v>
      </c>
      <c r="T51" s="5" t="s">
        <v>425</v>
      </c>
      <c r="U51" s="5">
        <v>107363</v>
      </c>
      <c r="V51" s="5">
        <v>107821</v>
      </c>
      <c r="W51" s="5">
        <v>108525</v>
      </c>
      <c r="X51" s="5">
        <v>108988</v>
      </c>
      <c r="Y51" s="5">
        <v>109098</v>
      </c>
      <c r="Z51" s="5">
        <v>108754</v>
      </c>
      <c r="AA51" s="61"/>
      <c r="AB51" s="55">
        <f t="shared" si="24"/>
        <v>5834</v>
      </c>
      <c r="AC51" s="56">
        <f t="shared" si="25"/>
        <v>5.6684803731053245E-2</v>
      </c>
      <c r="AD51" s="47"/>
      <c r="AE51" s="2" t="s">
        <v>25</v>
      </c>
      <c r="AF51" s="82"/>
      <c r="AG51" s="5" t="s">
        <v>310</v>
      </c>
      <c r="AH51" s="5" t="s">
        <v>670</v>
      </c>
      <c r="AI51" s="5" t="s">
        <v>468</v>
      </c>
      <c r="AJ51" s="5">
        <v>151742</v>
      </c>
      <c r="AK51" s="5">
        <v>155097</v>
      </c>
      <c r="AL51" s="5">
        <v>157977</v>
      </c>
      <c r="AM51" s="5">
        <v>160511</v>
      </c>
      <c r="AN51" s="5">
        <v>164263</v>
      </c>
      <c r="AO51" s="5" t="s">
        <v>705</v>
      </c>
      <c r="AP51" s="61"/>
      <c r="AQ51" s="55"/>
      <c r="AR51" s="56"/>
    </row>
    <row r="52" spans="2:44" x14ac:dyDescent="0.2">
      <c r="B52" s="2" t="s">
        <v>40</v>
      </c>
      <c r="C52" s="69"/>
      <c r="D52" s="3" t="s">
        <v>87</v>
      </c>
      <c r="E52" s="3" t="s">
        <v>560</v>
      </c>
      <c r="F52" s="3">
        <v>126174</v>
      </c>
      <c r="G52" s="3">
        <v>129282</v>
      </c>
      <c r="H52" s="3">
        <v>131661</v>
      </c>
      <c r="I52" s="3">
        <v>132792</v>
      </c>
      <c r="J52" s="3">
        <v>133613</v>
      </c>
      <c r="K52" s="3">
        <v>136658</v>
      </c>
      <c r="L52" s="61"/>
      <c r="M52" s="55">
        <f t="shared" si="22"/>
        <v>17634</v>
      </c>
      <c r="N52" s="56">
        <f t="shared" si="23"/>
        <v>0.14815499395079984</v>
      </c>
      <c r="O52" s="47"/>
      <c r="P52" s="2" t="s">
        <v>40</v>
      </c>
      <c r="Q52" s="82"/>
      <c r="R52" s="5" t="s">
        <v>206</v>
      </c>
      <c r="S52" s="5" t="s">
        <v>514</v>
      </c>
      <c r="T52" s="5" t="s">
        <v>426</v>
      </c>
      <c r="U52" s="5">
        <v>39971</v>
      </c>
      <c r="V52" s="5">
        <v>39550</v>
      </c>
      <c r="W52" s="5">
        <v>39357</v>
      </c>
      <c r="X52" s="5">
        <v>42261</v>
      </c>
      <c r="Y52" s="5">
        <v>42482</v>
      </c>
      <c r="Z52" s="5">
        <v>44815</v>
      </c>
      <c r="AA52" s="61"/>
      <c r="AB52" s="55">
        <f t="shared" si="24"/>
        <v>13701</v>
      </c>
      <c r="AC52" s="56">
        <f t="shared" si="25"/>
        <v>0.44034839622035099</v>
      </c>
      <c r="AD52" s="47"/>
      <c r="AE52" s="2" t="s">
        <v>40</v>
      </c>
      <c r="AF52" s="82"/>
      <c r="AG52" s="5" t="s">
        <v>311</v>
      </c>
      <c r="AH52" s="5" t="s">
        <v>671</v>
      </c>
      <c r="AI52" s="5" t="s">
        <v>469</v>
      </c>
      <c r="AJ52" s="5">
        <v>25113</v>
      </c>
      <c r="AK52" s="5">
        <v>24113</v>
      </c>
      <c r="AL52" s="5">
        <v>26745</v>
      </c>
      <c r="AM52" s="5">
        <v>25380</v>
      </c>
      <c r="AN52" s="5">
        <v>27183</v>
      </c>
      <c r="AO52" s="5" t="s">
        <v>705</v>
      </c>
      <c r="AP52" s="61"/>
      <c r="AQ52" s="55"/>
      <c r="AR52" s="56"/>
    </row>
    <row r="53" spans="2:44" x14ac:dyDescent="0.2">
      <c r="B53" s="2" t="s">
        <v>41</v>
      </c>
      <c r="C53" s="69"/>
      <c r="D53" s="5" t="s">
        <v>88</v>
      </c>
      <c r="E53" s="5" t="s">
        <v>502</v>
      </c>
      <c r="F53" s="5">
        <v>650</v>
      </c>
      <c r="G53" s="5">
        <v>991</v>
      </c>
      <c r="H53" s="5">
        <v>1073</v>
      </c>
      <c r="I53" s="5">
        <v>930</v>
      </c>
      <c r="J53" s="5">
        <v>1207</v>
      </c>
      <c r="K53" s="5">
        <v>1269</v>
      </c>
      <c r="L53" s="61"/>
      <c r="M53" s="55">
        <f t="shared" si="22"/>
        <v>166</v>
      </c>
      <c r="N53" s="56">
        <f t="shared" si="23"/>
        <v>0.15049864007252947</v>
      </c>
      <c r="O53" s="47"/>
      <c r="P53" s="2" t="s">
        <v>41</v>
      </c>
      <c r="Q53" s="82"/>
      <c r="R53" s="5" t="s">
        <v>194</v>
      </c>
      <c r="S53" s="5" t="s">
        <v>515</v>
      </c>
      <c r="T53" s="5" t="s">
        <v>427</v>
      </c>
      <c r="U53" s="5">
        <v>1316</v>
      </c>
      <c r="V53" s="5">
        <v>1159</v>
      </c>
      <c r="W53" s="5">
        <v>925</v>
      </c>
      <c r="X53" s="5">
        <v>876</v>
      </c>
      <c r="Y53" s="5">
        <v>940</v>
      </c>
      <c r="Z53" s="5">
        <v>576</v>
      </c>
      <c r="AA53" s="61"/>
      <c r="AB53" s="55">
        <f t="shared" si="24"/>
        <v>-125</v>
      </c>
      <c r="AC53" s="56">
        <f t="shared" si="25"/>
        <v>-0.1783166904422254</v>
      </c>
      <c r="AD53" s="47"/>
      <c r="AE53" s="2" t="s">
        <v>41</v>
      </c>
      <c r="AF53" s="82"/>
      <c r="AG53" s="5" t="s">
        <v>312</v>
      </c>
      <c r="AH53" s="5" t="s">
        <v>658</v>
      </c>
      <c r="AI53" s="5" t="s">
        <v>470</v>
      </c>
      <c r="AJ53" s="5">
        <v>577</v>
      </c>
      <c r="AK53" s="5">
        <v>987</v>
      </c>
      <c r="AL53" s="5">
        <v>819</v>
      </c>
      <c r="AM53" s="5">
        <v>591</v>
      </c>
      <c r="AN53" s="5">
        <v>1134</v>
      </c>
      <c r="AO53" s="5" t="s">
        <v>705</v>
      </c>
      <c r="AP53" s="61"/>
      <c r="AQ53" s="55"/>
      <c r="AR53" s="56"/>
    </row>
    <row r="54" spans="2:44" x14ac:dyDescent="0.2">
      <c r="B54" s="2" t="s">
        <v>42</v>
      </c>
      <c r="C54" s="69"/>
      <c r="D54" s="3" t="s">
        <v>89</v>
      </c>
      <c r="E54" s="3" t="s">
        <v>561</v>
      </c>
      <c r="F54" s="3">
        <v>25085</v>
      </c>
      <c r="G54" s="3">
        <v>26750</v>
      </c>
      <c r="H54" s="3">
        <v>29382</v>
      </c>
      <c r="I54" s="3">
        <v>29840</v>
      </c>
      <c r="J54" s="3">
        <v>29993</v>
      </c>
      <c r="K54" s="3">
        <v>32524</v>
      </c>
      <c r="L54" s="61"/>
      <c r="M54" s="55">
        <f t="shared" si="22"/>
        <v>13514</v>
      </c>
      <c r="N54" s="56">
        <f t="shared" si="23"/>
        <v>0.71088900578642822</v>
      </c>
      <c r="O54" s="47"/>
      <c r="P54" s="2" t="s">
        <v>42</v>
      </c>
      <c r="Q54" s="82"/>
      <c r="R54" s="5" t="s">
        <v>207</v>
      </c>
      <c r="S54" s="5" t="s">
        <v>503</v>
      </c>
      <c r="T54" s="5" t="s">
        <v>428</v>
      </c>
      <c r="U54" s="5">
        <v>3380</v>
      </c>
      <c r="V54" s="5">
        <v>3765</v>
      </c>
      <c r="W54" s="5">
        <v>4224</v>
      </c>
      <c r="X54" s="5">
        <v>3413</v>
      </c>
      <c r="Y54" s="5">
        <v>3070</v>
      </c>
      <c r="Z54" s="5">
        <v>3077</v>
      </c>
      <c r="AA54" s="61"/>
      <c r="AB54" s="55">
        <f t="shared" si="24"/>
        <v>30</v>
      </c>
      <c r="AC54" s="56">
        <f t="shared" si="25"/>
        <v>9.8457499179520833E-3</v>
      </c>
      <c r="AD54" s="47"/>
      <c r="AE54" s="2" t="s">
        <v>42</v>
      </c>
      <c r="AF54" s="82"/>
      <c r="AG54" s="5" t="s">
        <v>300</v>
      </c>
      <c r="AH54" s="5" t="s">
        <v>659</v>
      </c>
      <c r="AI54" s="5" t="s">
        <v>471</v>
      </c>
      <c r="AJ54" s="5">
        <v>2020</v>
      </c>
      <c r="AK54" s="5">
        <v>2437</v>
      </c>
      <c r="AL54" s="5">
        <v>2432</v>
      </c>
      <c r="AM54" s="5">
        <v>2697</v>
      </c>
      <c r="AN54" s="5">
        <v>2528</v>
      </c>
      <c r="AO54" s="5" t="s">
        <v>705</v>
      </c>
      <c r="AP54" s="61"/>
      <c r="AQ54" s="55"/>
      <c r="AR54" s="56"/>
    </row>
    <row r="55" spans="2:44" x14ac:dyDescent="0.2">
      <c r="B55" s="2" t="s">
        <v>43</v>
      </c>
      <c r="C55" s="69"/>
      <c r="D55" s="49" t="s">
        <v>76</v>
      </c>
      <c r="E55" s="49" t="s">
        <v>548</v>
      </c>
      <c r="F55" s="3">
        <v>80</v>
      </c>
      <c r="G55" s="3">
        <v>206</v>
      </c>
      <c r="H55" s="3">
        <v>216</v>
      </c>
      <c r="I55" s="3">
        <v>91</v>
      </c>
      <c r="J55" s="3">
        <v>981</v>
      </c>
      <c r="K55" s="3">
        <v>85</v>
      </c>
      <c r="L55" s="61"/>
      <c r="M55" s="55">
        <f t="shared" si="22"/>
        <v>15</v>
      </c>
      <c r="N55" s="56">
        <f t="shared" si="23"/>
        <v>0.21428571428571427</v>
      </c>
      <c r="O55" s="47"/>
      <c r="P55" s="2" t="s">
        <v>43</v>
      </c>
      <c r="Q55" s="82"/>
      <c r="R55" s="5" t="s">
        <v>196</v>
      </c>
      <c r="S55" s="5" t="s">
        <v>155</v>
      </c>
      <c r="T55" s="5" t="s">
        <v>155</v>
      </c>
      <c r="U55" s="5">
        <v>21</v>
      </c>
      <c r="V55" s="5">
        <v>62</v>
      </c>
      <c r="W55" s="5">
        <v>0</v>
      </c>
      <c r="X55" s="5">
        <v>174</v>
      </c>
      <c r="Y55" s="5">
        <v>9</v>
      </c>
      <c r="Z55" s="5" t="s">
        <v>713</v>
      </c>
      <c r="AA55" s="61"/>
      <c r="AB55" s="55"/>
      <c r="AC55" s="56"/>
      <c r="AD55" s="47"/>
      <c r="AE55" s="2" t="s">
        <v>43</v>
      </c>
      <c r="AF55" s="82"/>
      <c r="AG55" s="5" t="s">
        <v>155</v>
      </c>
      <c r="AH55" s="5" t="s">
        <v>155</v>
      </c>
      <c r="AI55" s="5" t="s">
        <v>460</v>
      </c>
      <c r="AJ55" s="5" t="s">
        <v>713</v>
      </c>
      <c r="AK55" s="5">
        <v>58</v>
      </c>
      <c r="AL55" s="5" t="s">
        <v>713</v>
      </c>
      <c r="AM55" s="5" t="s">
        <v>713</v>
      </c>
      <c r="AN55" s="5" t="s">
        <v>713</v>
      </c>
      <c r="AO55" s="5" t="s">
        <v>705</v>
      </c>
      <c r="AP55" s="61"/>
      <c r="AQ55" s="55"/>
      <c r="AR55" s="56"/>
    </row>
    <row r="56" spans="2:44" x14ac:dyDescent="0.2">
      <c r="B56" s="43" t="s">
        <v>708</v>
      </c>
      <c r="C56" s="74"/>
      <c r="D56" s="44"/>
      <c r="E56" s="44"/>
      <c r="F56" s="44"/>
      <c r="G56" s="44"/>
      <c r="H56" s="44"/>
      <c r="I56" s="44"/>
      <c r="J56" s="44"/>
      <c r="K56" s="44"/>
      <c r="L56" s="20"/>
      <c r="M56" s="20"/>
      <c r="N56" s="20"/>
      <c r="O56" s="47"/>
      <c r="P56" s="43" t="s">
        <v>708</v>
      </c>
      <c r="Q56" s="84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47"/>
      <c r="AE56" s="43" t="s">
        <v>708</v>
      </c>
      <c r="AF56" s="84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2:44" x14ac:dyDescent="0.2">
      <c r="B57" s="2" t="s">
        <v>91</v>
      </c>
      <c r="C57" s="69">
        <v>199521</v>
      </c>
      <c r="D57" s="5" t="s">
        <v>105</v>
      </c>
      <c r="E57" s="5" t="s">
        <v>562</v>
      </c>
      <c r="F57" s="5">
        <v>218053</v>
      </c>
      <c r="G57" s="5">
        <v>218590</v>
      </c>
      <c r="H57" s="5">
        <v>220103</v>
      </c>
      <c r="I57" s="5">
        <v>221606</v>
      </c>
      <c r="J57" s="5">
        <v>222991</v>
      </c>
      <c r="K57" s="5">
        <v>223225</v>
      </c>
      <c r="L57" s="61"/>
      <c r="M57" s="55">
        <f t="shared" ref="M57:M84" si="26">SUM(K57-D57)</f>
        <v>12137</v>
      </c>
      <c r="N57" s="56">
        <f t="shared" ref="N57:N84" si="27">SUM(K57-D57)/D57</f>
        <v>5.7497347077995906E-2</v>
      </c>
      <c r="O57" s="47"/>
      <c r="P57" s="2" t="s">
        <v>91</v>
      </c>
      <c r="Q57" s="69">
        <v>50481</v>
      </c>
      <c r="R57" s="5" t="s">
        <v>208</v>
      </c>
      <c r="S57" s="5" t="s">
        <v>614</v>
      </c>
      <c r="T57" s="5" t="s">
        <v>334</v>
      </c>
      <c r="U57" s="5">
        <v>66555</v>
      </c>
      <c r="V57" s="5">
        <v>66850</v>
      </c>
      <c r="W57" s="5">
        <v>67862</v>
      </c>
      <c r="X57" s="5">
        <v>68693</v>
      </c>
      <c r="Y57" s="5">
        <v>69742</v>
      </c>
      <c r="Z57" s="5">
        <v>71619</v>
      </c>
      <c r="AA57" s="61"/>
      <c r="AB57" s="55">
        <f t="shared" ref="AB57:AB87" si="28">SUM(Z57-R57)</f>
        <v>11447</v>
      </c>
      <c r="AC57" s="56">
        <f t="shared" ref="AC57:AC87" si="29">SUM(Z57-R57)/R57</f>
        <v>0.19023798444459217</v>
      </c>
      <c r="AD57" s="47"/>
      <c r="AE57" s="2" t="s">
        <v>91</v>
      </c>
      <c r="AF57" s="69">
        <v>93070</v>
      </c>
      <c r="AG57" s="5" t="s">
        <v>256</v>
      </c>
      <c r="AH57" s="5" t="s">
        <v>672</v>
      </c>
      <c r="AI57" s="5" t="s">
        <v>349</v>
      </c>
      <c r="AJ57" s="5">
        <v>125700</v>
      </c>
      <c r="AK57" s="5">
        <v>126575</v>
      </c>
      <c r="AL57" s="5">
        <v>129448</v>
      </c>
      <c r="AM57" s="5">
        <v>131435</v>
      </c>
      <c r="AN57" s="5">
        <v>133421</v>
      </c>
      <c r="AO57" s="5">
        <v>138009</v>
      </c>
      <c r="AP57" s="61"/>
      <c r="AQ57" s="55">
        <f t="shared" ref="AQ57:AQ85" si="30">SUM(AO57-AG57)</f>
        <v>26403</v>
      </c>
      <c r="AR57" s="56">
        <f t="shared" ref="AR57:AR85" si="31">SUM(AO57-AH57)/AH57</f>
        <v>0.18379338148256164</v>
      </c>
    </row>
    <row r="58" spans="2:44" x14ac:dyDescent="0.2">
      <c r="B58" s="2" t="s">
        <v>92</v>
      </c>
      <c r="C58" s="69">
        <v>188935</v>
      </c>
      <c r="D58" s="5" t="s">
        <v>106</v>
      </c>
      <c r="E58" s="5" t="s">
        <v>563</v>
      </c>
      <c r="F58" s="5">
        <v>202814</v>
      </c>
      <c r="G58" s="5">
        <v>199167</v>
      </c>
      <c r="H58" s="5">
        <v>202204</v>
      </c>
      <c r="I58" s="5">
        <v>202813</v>
      </c>
      <c r="J58" s="5">
        <v>203782</v>
      </c>
      <c r="K58" s="5">
        <v>206101</v>
      </c>
      <c r="L58" s="61"/>
      <c r="M58" s="55">
        <f t="shared" si="26"/>
        <v>14812</v>
      </c>
      <c r="N58" s="56">
        <f t="shared" si="27"/>
        <v>7.7432575840743589E-2</v>
      </c>
      <c r="O58" s="47"/>
      <c r="P58" s="2" t="s">
        <v>92</v>
      </c>
      <c r="Q58" s="69">
        <v>47224</v>
      </c>
      <c r="R58" s="5" t="s">
        <v>209</v>
      </c>
      <c r="S58" s="5" t="s">
        <v>595</v>
      </c>
      <c r="T58" s="5" t="s">
        <v>313</v>
      </c>
      <c r="U58" s="5">
        <v>59499</v>
      </c>
      <c r="V58" s="5">
        <v>62053</v>
      </c>
      <c r="W58" s="5">
        <v>61270</v>
      </c>
      <c r="X58" s="5">
        <v>62477</v>
      </c>
      <c r="Y58" s="5">
        <v>64452</v>
      </c>
      <c r="Z58" s="5">
        <v>63807</v>
      </c>
      <c r="AA58" s="61"/>
      <c r="AB58" s="55">
        <f t="shared" si="28"/>
        <v>8383</v>
      </c>
      <c r="AC58" s="56">
        <f t="shared" si="29"/>
        <v>0.15125216512702078</v>
      </c>
      <c r="AD58" s="47"/>
      <c r="AE58" s="2" t="s">
        <v>92</v>
      </c>
      <c r="AF58" s="87">
        <v>62577</v>
      </c>
      <c r="AG58" s="5" t="s">
        <v>236</v>
      </c>
      <c r="AH58" s="5" t="s">
        <v>673</v>
      </c>
      <c r="AI58" s="5" t="s">
        <v>350</v>
      </c>
      <c r="AJ58" s="5">
        <v>77995</v>
      </c>
      <c r="AK58" s="5">
        <v>77851</v>
      </c>
      <c r="AL58" s="5">
        <v>86269</v>
      </c>
      <c r="AM58" s="5">
        <v>87305</v>
      </c>
      <c r="AN58" s="5">
        <v>82851</v>
      </c>
      <c r="AO58" s="5">
        <v>88029</v>
      </c>
      <c r="AP58" s="61"/>
      <c r="AQ58" s="55">
        <f t="shared" si="30"/>
        <v>14632</v>
      </c>
      <c r="AR58" s="56">
        <f t="shared" si="31"/>
        <v>0.18086818876935046</v>
      </c>
    </row>
    <row r="59" spans="2:44" x14ac:dyDescent="0.2">
      <c r="B59" s="38" t="s">
        <v>93</v>
      </c>
      <c r="C59" s="71">
        <v>132493</v>
      </c>
      <c r="D59" s="40">
        <v>138004</v>
      </c>
      <c r="E59" s="40" t="s">
        <v>564</v>
      </c>
      <c r="F59" s="40">
        <v>138381</v>
      </c>
      <c r="G59" s="40">
        <v>137992</v>
      </c>
      <c r="H59" s="40">
        <v>137887</v>
      </c>
      <c r="I59" s="40">
        <v>138675</v>
      </c>
      <c r="J59" s="40">
        <v>136282</v>
      </c>
      <c r="K59" s="40">
        <v>136910</v>
      </c>
      <c r="L59" s="61"/>
      <c r="M59" s="57">
        <f t="shared" si="26"/>
        <v>-1094</v>
      </c>
      <c r="N59" s="58">
        <f t="shared" si="27"/>
        <v>-7.9273064548853658E-3</v>
      </c>
      <c r="O59" s="47"/>
      <c r="P59" s="38" t="s">
        <v>93</v>
      </c>
      <c r="Q59" s="71">
        <v>33040</v>
      </c>
      <c r="R59" s="40" t="s">
        <v>210</v>
      </c>
      <c r="S59" s="40" t="s">
        <v>615</v>
      </c>
      <c r="T59" s="40" t="s">
        <v>335</v>
      </c>
      <c r="U59" s="40">
        <v>42614</v>
      </c>
      <c r="V59" s="40">
        <v>44636</v>
      </c>
      <c r="W59" s="40">
        <v>41144</v>
      </c>
      <c r="X59" s="40">
        <v>42329</v>
      </c>
      <c r="Y59" s="40">
        <v>43176</v>
      </c>
      <c r="Z59" s="40">
        <v>44902</v>
      </c>
      <c r="AA59" s="61"/>
      <c r="AB59" s="55">
        <f t="shared" si="28"/>
        <v>4174</v>
      </c>
      <c r="AC59" s="56">
        <f t="shared" si="29"/>
        <v>0.10248477705755255</v>
      </c>
      <c r="AD59" s="47"/>
      <c r="AE59" s="38" t="s">
        <v>93</v>
      </c>
      <c r="AF59" s="92">
        <v>50484</v>
      </c>
      <c r="AG59" s="40" t="s">
        <v>257</v>
      </c>
      <c r="AH59" s="40" t="s">
        <v>674</v>
      </c>
      <c r="AI59" s="40" t="s">
        <v>351</v>
      </c>
      <c r="AJ59" s="40">
        <v>60055</v>
      </c>
      <c r="AK59" s="40">
        <v>60419</v>
      </c>
      <c r="AL59" s="40">
        <v>66777</v>
      </c>
      <c r="AM59" s="40">
        <v>68677</v>
      </c>
      <c r="AN59" s="40">
        <v>65547</v>
      </c>
      <c r="AO59" s="40">
        <v>72136</v>
      </c>
      <c r="AP59" s="61"/>
      <c r="AQ59" s="55">
        <f t="shared" si="30"/>
        <v>12714</v>
      </c>
      <c r="AR59" s="56">
        <f t="shared" si="31"/>
        <v>0.26350451902192951</v>
      </c>
    </row>
    <row r="60" spans="2:44" x14ac:dyDescent="0.2">
      <c r="B60" s="38" t="s">
        <v>94</v>
      </c>
      <c r="C60" s="71">
        <v>56442</v>
      </c>
      <c r="D60" s="40" t="s">
        <v>107</v>
      </c>
      <c r="E60" s="40" t="s">
        <v>565</v>
      </c>
      <c r="F60" s="40">
        <v>64433</v>
      </c>
      <c r="G60" s="40">
        <v>61175</v>
      </c>
      <c r="H60" s="40">
        <v>64317</v>
      </c>
      <c r="I60" s="40">
        <v>64138</v>
      </c>
      <c r="J60" s="40">
        <v>67500</v>
      </c>
      <c r="K60" s="40">
        <v>69191</v>
      </c>
      <c r="L60" s="61"/>
      <c r="M60" s="55">
        <f t="shared" si="26"/>
        <v>15946</v>
      </c>
      <c r="N60" s="56">
        <f t="shared" si="27"/>
        <v>0.29948351957930325</v>
      </c>
      <c r="O60" s="47"/>
      <c r="P60" s="38" t="s">
        <v>94</v>
      </c>
      <c r="Q60" s="71">
        <v>14184</v>
      </c>
      <c r="R60" s="40" t="s">
        <v>211</v>
      </c>
      <c r="S60" s="40" t="s">
        <v>616</v>
      </c>
      <c r="T60" s="40" t="s">
        <v>336</v>
      </c>
      <c r="U60" s="40">
        <v>16885</v>
      </c>
      <c r="V60" s="40">
        <v>17417</v>
      </c>
      <c r="W60" s="40">
        <v>20126</v>
      </c>
      <c r="X60" s="40">
        <v>20148</v>
      </c>
      <c r="Y60" s="40">
        <v>21276</v>
      </c>
      <c r="Z60" s="40">
        <v>18905</v>
      </c>
      <c r="AA60" s="61"/>
      <c r="AB60" s="55">
        <f t="shared" si="28"/>
        <v>4209</v>
      </c>
      <c r="AC60" s="56">
        <f t="shared" si="29"/>
        <v>0.28640446379967338</v>
      </c>
      <c r="AD60" s="47"/>
      <c r="AE60" s="38" t="s">
        <v>94</v>
      </c>
      <c r="AF60" s="92">
        <v>12093</v>
      </c>
      <c r="AG60" s="40" t="s">
        <v>258</v>
      </c>
      <c r="AH60" s="40" t="s">
        <v>675</v>
      </c>
      <c r="AI60" s="40" t="s">
        <v>352</v>
      </c>
      <c r="AJ60" s="40">
        <v>17940</v>
      </c>
      <c r="AK60" s="40">
        <v>17432</v>
      </c>
      <c r="AL60" s="40">
        <v>19492</v>
      </c>
      <c r="AM60" s="40">
        <v>18628</v>
      </c>
      <c r="AN60" s="40">
        <v>17304</v>
      </c>
      <c r="AO60" s="40">
        <v>15893</v>
      </c>
      <c r="AP60" s="61"/>
      <c r="AQ60" s="55">
        <f t="shared" si="30"/>
        <v>1918</v>
      </c>
      <c r="AR60" s="56">
        <f t="shared" si="31"/>
        <v>-8.9435086513120196E-2</v>
      </c>
    </row>
    <row r="61" spans="2:44" x14ac:dyDescent="0.2">
      <c r="B61" s="2" t="s">
        <v>833</v>
      </c>
      <c r="C61" s="70" t="s">
        <v>728</v>
      </c>
      <c r="D61" s="31" t="s">
        <v>108</v>
      </c>
      <c r="E61" s="31" t="s">
        <v>156</v>
      </c>
      <c r="F61" s="32">
        <v>2.68</v>
      </c>
      <c r="G61" s="32">
        <v>2.78</v>
      </c>
      <c r="H61" s="32">
        <v>2.75</v>
      </c>
      <c r="I61" s="32">
        <v>2.69</v>
      </c>
      <c r="J61" s="32">
        <v>2.76</v>
      </c>
      <c r="K61" s="32">
        <v>2.72</v>
      </c>
      <c r="L61" s="66"/>
      <c r="M61" s="55">
        <f t="shared" si="26"/>
        <v>-3.9999999999999591E-2</v>
      </c>
      <c r="N61" s="56">
        <f t="shared" si="27"/>
        <v>-1.4492753623188259E-2</v>
      </c>
      <c r="O61" s="47"/>
      <c r="P61" s="2" t="s">
        <v>833</v>
      </c>
      <c r="Q61" s="85">
        <v>2.66</v>
      </c>
      <c r="R61" s="5" t="s">
        <v>149</v>
      </c>
      <c r="S61" s="5" t="s">
        <v>617</v>
      </c>
      <c r="T61" s="5" t="s">
        <v>337</v>
      </c>
      <c r="U61" s="15">
        <v>2.8</v>
      </c>
      <c r="V61" s="15">
        <v>2.66</v>
      </c>
      <c r="W61" s="15">
        <v>2.67</v>
      </c>
      <c r="X61" s="15">
        <v>2.75</v>
      </c>
      <c r="Y61" s="15">
        <v>2.61</v>
      </c>
      <c r="Z61" s="15">
        <v>2.72</v>
      </c>
      <c r="AA61" s="66"/>
      <c r="AB61" s="55"/>
      <c r="AC61" s="56"/>
      <c r="AD61" s="47"/>
      <c r="AE61" s="2" t="s">
        <v>833</v>
      </c>
      <c r="AF61" s="93">
        <v>2.41</v>
      </c>
      <c r="AG61" s="5" t="s">
        <v>259</v>
      </c>
      <c r="AH61" s="5" t="s">
        <v>212</v>
      </c>
      <c r="AI61" s="5" t="s">
        <v>353</v>
      </c>
      <c r="AJ61" s="15">
        <v>2.44</v>
      </c>
      <c r="AK61" s="15">
        <v>2.5099999999999998</v>
      </c>
      <c r="AL61" s="15">
        <v>2.39</v>
      </c>
      <c r="AM61" s="15">
        <v>2.42</v>
      </c>
      <c r="AN61" s="15">
        <v>2.56</v>
      </c>
      <c r="AO61" s="15">
        <v>2.4700000000000002</v>
      </c>
      <c r="AP61" s="66"/>
      <c r="AQ61" s="55">
        <f t="shared" si="30"/>
        <v>0.10000000000000009</v>
      </c>
      <c r="AR61" s="56">
        <f t="shared" si="31"/>
        <v>4.0650406504065982E-3</v>
      </c>
    </row>
    <row r="62" spans="2:44" x14ac:dyDescent="0.2">
      <c r="B62" s="2" t="s">
        <v>832</v>
      </c>
      <c r="C62" s="70" t="s">
        <v>729</v>
      </c>
      <c r="D62" s="31" t="s">
        <v>109</v>
      </c>
      <c r="E62" s="31" t="s">
        <v>259</v>
      </c>
      <c r="F62" s="32">
        <v>2.4500000000000002</v>
      </c>
      <c r="G62" s="32">
        <v>2.44</v>
      </c>
      <c r="H62" s="32">
        <v>2.44</v>
      </c>
      <c r="I62" s="32">
        <v>2.58</v>
      </c>
      <c r="J62" s="32">
        <v>2.42</v>
      </c>
      <c r="K62" s="32">
        <v>2.46</v>
      </c>
      <c r="L62" s="66"/>
      <c r="M62" s="55">
        <f t="shared" si="26"/>
        <v>8.0000000000000071E-2</v>
      </c>
      <c r="N62" s="56">
        <f t="shared" si="27"/>
        <v>3.3613445378151294E-2</v>
      </c>
      <c r="O62" s="47"/>
      <c r="P62" s="2" t="s">
        <v>832</v>
      </c>
      <c r="Q62" s="85">
        <v>2.4900000000000002</v>
      </c>
      <c r="R62" s="5" t="s">
        <v>212</v>
      </c>
      <c r="S62" s="5" t="s">
        <v>157</v>
      </c>
      <c r="T62" s="5" t="s">
        <v>338</v>
      </c>
      <c r="U62" s="15">
        <v>2.56</v>
      </c>
      <c r="V62" s="15">
        <v>2.59</v>
      </c>
      <c r="W62" s="15">
        <v>2.82</v>
      </c>
      <c r="X62" s="15">
        <v>2.58</v>
      </c>
      <c r="Y62" s="15">
        <v>2.69</v>
      </c>
      <c r="Z62" s="15">
        <v>2.61</v>
      </c>
      <c r="AA62" s="66"/>
      <c r="AB62" s="55"/>
      <c r="AC62" s="56"/>
      <c r="AD62" s="47"/>
      <c r="AE62" s="2" t="s">
        <v>832</v>
      </c>
      <c r="AF62" s="93">
        <v>2.6</v>
      </c>
      <c r="AG62" s="5" t="s">
        <v>260</v>
      </c>
      <c r="AH62" s="5" t="s">
        <v>676</v>
      </c>
      <c r="AI62" s="5" t="s">
        <v>354</v>
      </c>
      <c r="AJ62" s="15">
        <v>3</v>
      </c>
      <c r="AK62" s="15">
        <v>3</v>
      </c>
      <c r="AL62" s="15">
        <v>2.4900000000000002</v>
      </c>
      <c r="AM62" s="15">
        <v>2.5099999999999998</v>
      </c>
      <c r="AN62" s="15">
        <v>2.87</v>
      </c>
      <c r="AO62" s="15">
        <v>2.76</v>
      </c>
      <c r="AP62" s="66"/>
      <c r="AQ62" s="55">
        <f t="shared" si="30"/>
        <v>0.20999999999999996</v>
      </c>
      <c r="AR62" s="56">
        <f t="shared" si="31"/>
        <v>9.0909090909090912E-2</v>
      </c>
    </row>
    <row r="63" spans="2:44" x14ac:dyDescent="0.2">
      <c r="B63" s="28" t="s">
        <v>95</v>
      </c>
      <c r="C63" s="70" t="s">
        <v>730</v>
      </c>
      <c r="D63" s="31" t="s">
        <v>110</v>
      </c>
      <c r="E63" s="31" t="s">
        <v>566</v>
      </c>
      <c r="F63" s="31">
        <v>15239</v>
      </c>
      <c r="G63" s="31">
        <v>19423</v>
      </c>
      <c r="H63" s="31">
        <v>17899</v>
      </c>
      <c r="I63" s="31">
        <v>18793</v>
      </c>
      <c r="J63" s="31">
        <v>19209</v>
      </c>
      <c r="K63" s="31">
        <v>17124</v>
      </c>
      <c r="L63" s="61"/>
      <c r="M63" s="57">
        <f t="shared" si="26"/>
        <v>-2675</v>
      </c>
      <c r="N63" s="58">
        <f t="shared" si="27"/>
        <v>-0.13510783372897622</v>
      </c>
      <c r="O63" s="47"/>
      <c r="P63" s="2" t="s">
        <v>95</v>
      </c>
      <c r="Q63" s="85">
        <v>3257</v>
      </c>
      <c r="R63" s="5" t="s">
        <v>213</v>
      </c>
      <c r="S63" s="5" t="s">
        <v>618</v>
      </c>
      <c r="T63" s="5" t="s">
        <v>339</v>
      </c>
      <c r="U63" s="5">
        <v>7056</v>
      </c>
      <c r="V63" s="5">
        <v>4797</v>
      </c>
      <c r="W63" s="5">
        <v>6592</v>
      </c>
      <c r="X63" s="5">
        <v>6216</v>
      </c>
      <c r="Y63" s="5">
        <v>5290</v>
      </c>
      <c r="Z63" s="5">
        <v>7812</v>
      </c>
      <c r="AA63" s="61"/>
      <c r="AB63" s="55">
        <f t="shared" si="28"/>
        <v>3064</v>
      </c>
      <c r="AC63" s="56">
        <f t="shared" si="29"/>
        <v>0.64532434709351305</v>
      </c>
      <c r="AD63" s="47"/>
      <c r="AE63" s="2" t="s">
        <v>95</v>
      </c>
      <c r="AF63" s="87">
        <v>30493</v>
      </c>
      <c r="AG63" s="5" t="s">
        <v>261</v>
      </c>
      <c r="AH63" s="5" t="s">
        <v>677</v>
      </c>
      <c r="AI63" s="5" t="s">
        <v>355</v>
      </c>
      <c r="AJ63" s="5">
        <v>47705</v>
      </c>
      <c r="AK63" s="5">
        <v>48724</v>
      </c>
      <c r="AL63" s="5">
        <v>43179</v>
      </c>
      <c r="AM63" s="5">
        <v>44130</v>
      </c>
      <c r="AN63" s="5">
        <v>50570</v>
      </c>
      <c r="AO63" s="5">
        <v>49980</v>
      </c>
      <c r="AP63" s="61"/>
      <c r="AQ63" s="55">
        <f t="shared" si="30"/>
        <v>11771</v>
      </c>
      <c r="AR63" s="56">
        <f t="shared" si="31"/>
        <v>0.18898087353696832</v>
      </c>
    </row>
    <row r="64" spans="2:44" x14ac:dyDescent="0.2">
      <c r="B64" s="28" t="s">
        <v>96</v>
      </c>
      <c r="C64" s="70"/>
      <c r="D64" s="31" t="s">
        <v>111</v>
      </c>
      <c r="E64" s="31" t="s">
        <v>567</v>
      </c>
      <c r="F64" s="31">
        <v>2321</v>
      </c>
      <c r="G64" s="31">
        <v>2248</v>
      </c>
      <c r="H64" s="31">
        <v>2273</v>
      </c>
      <c r="I64" s="31">
        <v>1656</v>
      </c>
      <c r="J64" s="31">
        <v>2405</v>
      </c>
      <c r="K64" s="31">
        <v>2507</v>
      </c>
      <c r="L64" s="61"/>
      <c r="M64" s="55">
        <f t="shared" si="26"/>
        <v>-886</v>
      </c>
      <c r="N64" s="56">
        <f t="shared" si="27"/>
        <v>-0.26112584733274391</v>
      </c>
      <c r="O64" s="47"/>
      <c r="P64" s="2" t="s">
        <v>96</v>
      </c>
      <c r="Q64" s="85"/>
      <c r="R64" s="19" t="s">
        <v>705</v>
      </c>
      <c r="S64" s="5" t="s">
        <v>619</v>
      </c>
      <c r="T64" s="5" t="s">
        <v>340</v>
      </c>
      <c r="U64" s="5">
        <v>1105</v>
      </c>
      <c r="V64" s="5">
        <v>632</v>
      </c>
      <c r="W64" s="5">
        <v>1164</v>
      </c>
      <c r="X64" s="5">
        <v>1090</v>
      </c>
      <c r="Y64" s="5">
        <v>1029</v>
      </c>
      <c r="Z64" s="5">
        <v>2074</v>
      </c>
      <c r="AA64" s="61"/>
      <c r="AB64" s="55"/>
      <c r="AC64" s="56"/>
      <c r="AD64" s="47"/>
      <c r="AE64" s="2" t="s">
        <v>96</v>
      </c>
      <c r="AF64" s="69"/>
      <c r="AG64" s="5" t="s">
        <v>262</v>
      </c>
      <c r="AH64" s="5" t="s">
        <v>678</v>
      </c>
      <c r="AI64" s="5" t="s">
        <v>356</v>
      </c>
      <c r="AJ64" s="5">
        <v>3426</v>
      </c>
      <c r="AK64" s="5">
        <v>1888</v>
      </c>
      <c r="AL64" s="5">
        <v>1902</v>
      </c>
      <c r="AM64" s="5">
        <v>2093</v>
      </c>
      <c r="AN64" s="5">
        <v>2056</v>
      </c>
      <c r="AO64" s="5">
        <v>2297</v>
      </c>
      <c r="AP64" s="61"/>
      <c r="AQ64" s="57">
        <f t="shared" si="30"/>
        <v>-624</v>
      </c>
      <c r="AR64" s="58">
        <f t="shared" si="31"/>
        <v>-0.30834086118638965</v>
      </c>
    </row>
    <row r="65" spans="2:44" x14ac:dyDescent="0.2">
      <c r="B65" s="28" t="s">
        <v>97</v>
      </c>
      <c r="C65" s="70"/>
      <c r="D65" s="31" t="s">
        <v>112</v>
      </c>
      <c r="E65" s="31" t="s">
        <v>568</v>
      </c>
      <c r="F65" s="31">
        <v>5188</v>
      </c>
      <c r="G65" s="31">
        <v>6906</v>
      </c>
      <c r="H65" s="31">
        <v>5935</v>
      </c>
      <c r="I65" s="31">
        <v>5443</v>
      </c>
      <c r="J65" s="31">
        <v>7526</v>
      </c>
      <c r="K65" s="31">
        <v>5969</v>
      </c>
      <c r="L65" s="61"/>
      <c r="M65" s="57">
        <f t="shared" si="26"/>
        <v>-1722</v>
      </c>
      <c r="N65" s="58">
        <f t="shared" si="27"/>
        <v>-0.22389806267065401</v>
      </c>
      <c r="O65" s="47"/>
      <c r="P65" s="2" t="s">
        <v>97</v>
      </c>
      <c r="Q65" s="85"/>
      <c r="R65" s="19" t="s">
        <v>705</v>
      </c>
      <c r="S65" s="5" t="s">
        <v>620</v>
      </c>
      <c r="T65" s="5" t="s">
        <v>341</v>
      </c>
      <c r="U65" s="5">
        <v>1664</v>
      </c>
      <c r="V65" s="5">
        <v>811</v>
      </c>
      <c r="W65" s="5">
        <v>790</v>
      </c>
      <c r="X65" s="5">
        <v>1145</v>
      </c>
      <c r="Y65" s="5">
        <v>775</v>
      </c>
      <c r="Z65" s="5">
        <v>1695</v>
      </c>
      <c r="AA65" s="61"/>
      <c r="AB65" s="55"/>
      <c r="AC65" s="56"/>
      <c r="AD65" s="47"/>
      <c r="AE65" s="2" t="s">
        <v>97</v>
      </c>
      <c r="AF65" s="69"/>
      <c r="AG65" s="5" t="s">
        <v>263</v>
      </c>
      <c r="AH65" s="5" t="s">
        <v>679</v>
      </c>
      <c r="AI65" s="5" t="s">
        <v>357</v>
      </c>
      <c r="AJ65" s="5">
        <v>1762</v>
      </c>
      <c r="AK65" s="5">
        <v>2323</v>
      </c>
      <c r="AL65" s="5">
        <v>1316</v>
      </c>
      <c r="AM65" s="5">
        <v>1396</v>
      </c>
      <c r="AN65" s="5">
        <v>1095</v>
      </c>
      <c r="AO65" s="5">
        <v>761</v>
      </c>
      <c r="AP65" s="61"/>
      <c r="AQ65" s="57">
        <f t="shared" si="30"/>
        <v>-557</v>
      </c>
      <c r="AR65" s="58">
        <f t="shared" si="31"/>
        <v>-0.27177033492822966</v>
      </c>
    </row>
    <row r="66" spans="2:44" x14ac:dyDescent="0.2">
      <c r="B66" s="28" t="s">
        <v>98</v>
      </c>
      <c r="C66" s="70">
        <v>707</v>
      </c>
      <c r="D66" s="31" t="s">
        <v>113</v>
      </c>
      <c r="E66" s="31" t="s">
        <v>569</v>
      </c>
      <c r="F66" s="31">
        <v>695</v>
      </c>
      <c r="G66" s="31">
        <v>679</v>
      </c>
      <c r="H66" s="31">
        <v>1695</v>
      </c>
      <c r="I66" s="31">
        <v>1575</v>
      </c>
      <c r="J66" s="31">
        <v>690</v>
      </c>
      <c r="K66" s="31">
        <v>120</v>
      </c>
      <c r="L66" s="61"/>
      <c r="M66" s="57">
        <f t="shared" si="26"/>
        <v>-1139</v>
      </c>
      <c r="N66" s="58">
        <f t="shared" si="27"/>
        <v>-0.90468625893566323</v>
      </c>
      <c r="O66" s="47"/>
      <c r="P66" s="2" t="s">
        <v>98</v>
      </c>
      <c r="Q66" s="85"/>
      <c r="R66" s="19" t="s">
        <v>705</v>
      </c>
      <c r="S66" s="5" t="s">
        <v>621</v>
      </c>
      <c r="T66" s="5" t="s">
        <v>342</v>
      </c>
      <c r="U66" s="5">
        <v>849</v>
      </c>
      <c r="V66" s="5">
        <v>1368</v>
      </c>
      <c r="W66" s="5">
        <v>1471</v>
      </c>
      <c r="X66" s="5">
        <v>566</v>
      </c>
      <c r="Y66" s="5">
        <v>174</v>
      </c>
      <c r="Z66" s="5">
        <v>851</v>
      </c>
      <c r="AA66" s="61"/>
      <c r="AB66" s="55"/>
      <c r="AC66" s="56"/>
      <c r="AD66" s="47"/>
      <c r="AE66" s="2" t="s">
        <v>98</v>
      </c>
      <c r="AF66" s="87">
        <v>24906</v>
      </c>
      <c r="AG66" s="5" t="s">
        <v>264</v>
      </c>
      <c r="AH66" s="5" t="s">
        <v>680</v>
      </c>
      <c r="AI66" s="5" t="s">
        <v>358</v>
      </c>
      <c r="AJ66" s="5">
        <v>37554</v>
      </c>
      <c r="AK66" s="5">
        <v>39267</v>
      </c>
      <c r="AL66" s="5">
        <v>35565</v>
      </c>
      <c r="AM66" s="5">
        <v>36518</v>
      </c>
      <c r="AN66" s="5">
        <v>42732</v>
      </c>
      <c r="AO66" s="5">
        <v>41783</v>
      </c>
      <c r="AP66" s="61"/>
      <c r="AQ66" s="55">
        <f t="shared" si="30"/>
        <v>11951</v>
      </c>
      <c r="AR66" s="56">
        <f t="shared" si="31"/>
        <v>0.24132501485442662</v>
      </c>
    </row>
    <row r="67" spans="2:44" x14ac:dyDescent="0.2">
      <c r="B67" s="28" t="s">
        <v>99</v>
      </c>
      <c r="C67" s="70"/>
      <c r="D67" s="31" t="s">
        <v>114</v>
      </c>
      <c r="E67" s="31" t="s">
        <v>570</v>
      </c>
      <c r="F67" s="31">
        <v>140702</v>
      </c>
      <c r="G67" s="31">
        <v>140240</v>
      </c>
      <c r="H67" s="31">
        <v>140160</v>
      </c>
      <c r="I67" s="31">
        <v>140331</v>
      </c>
      <c r="J67" s="31">
        <v>138687</v>
      </c>
      <c r="K67" s="31">
        <v>139417</v>
      </c>
      <c r="L67" s="61"/>
      <c r="M67" s="57">
        <f t="shared" si="26"/>
        <v>-2020</v>
      </c>
      <c r="N67" s="58">
        <f t="shared" si="27"/>
        <v>-1.4281977134696013E-2</v>
      </c>
      <c r="O67" s="47"/>
      <c r="P67" s="2" t="s">
        <v>99</v>
      </c>
      <c r="Q67" s="69">
        <v>33040</v>
      </c>
      <c r="R67" s="19" t="s">
        <v>705</v>
      </c>
      <c r="S67" s="5" t="s">
        <v>622</v>
      </c>
      <c r="T67" s="5" t="s">
        <v>343</v>
      </c>
      <c r="U67" s="5">
        <v>43719</v>
      </c>
      <c r="V67" s="5">
        <v>45268</v>
      </c>
      <c r="W67" s="5">
        <v>42308</v>
      </c>
      <c r="X67" s="5">
        <v>43419</v>
      </c>
      <c r="Y67" s="5">
        <v>44205</v>
      </c>
      <c r="Z67" s="5">
        <v>46976</v>
      </c>
      <c r="AA67" s="61"/>
      <c r="AB67" s="55"/>
      <c r="AC67" s="56"/>
      <c r="AD67" s="47"/>
      <c r="AE67" s="2" t="s">
        <v>99</v>
      </c>
      <c r="AF67" s="85"/>
      <c r="AG67" s="5" t="s">
        <v>265</v>
      </c>
      <c r="AH67" s="5" t="s">
        <v>681</v>
      </c>
      <c r="AI67" s="5" t="s">
        <v>359</v>
      </c>
      <c r="AJ67" s="5">
        <v>63481</v>
      </c>
      <c r="AK67" s="5">
        <v>62307</v>
      </c>
      <c r="AL67" s="5">
        <v>68679</v>
      </c>
      <c r="AM67" s="5">
        <v>70770</v>
      </c>
      <c r="AN67" s="5">
        <v>67603</v>
      </c>
      <c r="AO67" s="5">
        <v>74433</v>
      </c>
      <c r="AP67" s="61"/>
      <c r="AQ67" s="55">
        <f t="shared" si="30"/>
        <v>12090</v>
      </c>
      <c r="AR67" s="56">
        <f t="shared" si="31"/>
        <v>0.2320692566169533</v>
      </c>
    </row>
    <row r="68" spans="2:44" x14ac:dyDescent="0.2">
      <c r="B68" s="28" t="s">
        <v>100</v>
      </c>
      <c r="C68" s="75" t="s">
        <v>731</v>
      </c>
      <c r="D68" s="33" t="s">
        <v>115</v>
      </c>
      <c r="E68" s="33" t="s">
        <v>159</v>
      </c>
      <c r="F68" s="34">
        <v>1.6</v>
      </c>
      <c r="G68" s="34">
        <v>1.6</v>
      </c>
      <c r="H68" s="34">
        <v>1.6</v>
      </c>
      <c r="I68" s="34">
        <v>1.2</v>
      </c>
      <c r="J68" s="34">
        <v>1.7</v>
      </c>
      <c r="K68" s="34">
        <v>1.8</v>
      </c>
      <c r="L68" s="64"/>
      <c r="M68" s="57"/>
      <c r="N68" s="58"/>
      <c r="O68" s="47"/>
      <c r="P68" s="2" t="s">
        <v>100</v>
      </c>
      <c r="Q68" s="85">
        <v>1.6</v>
      </c>
      <c r="R68" s="5" t="s">
        <v>214</v>
      </c>
      <c r="S68" s="5" t="s">
        <v>623</v>
      </c>
      <c r="T68" s="5" t="s">
        <v>344</v>
      </c>
      <c r="U68" s="14">
        <v>2.5</v>
      </c>
      <c r="V68" s="14">
        <v>1.4</v>
      </c>
      <c r="W68" s="14">
        <v>2.8</v>
      </c>
      <c r="X68" s="14">
        <v>2.5</v>
      </c>
      <c r="Y68" s="14">
        <v>2.2999999999999998</v>
      </c>
      <c r="Z68" s="14">
        <v>4.4000000000000004</v>
      </c>
      <c r="AA68" s="64"/>
      <c r="AB68" s="55">
        <f t="shared" si="28"/>
        <v>2.4000000000000004</v>
      </c>
      <c r="AC68" s="56">
        <f t="shared" si="29"/>
        <v>1.2000000000000002</v>
      </c>
      <c r="AD68" s="47"/>
      <c r="AE68" s="2" t="s">
        <v>100</v>
      </c>
      <c r="AF68" s="93">
        <v>2.1</v>
      </c>
      <c r="AG68" s="5" t="s">
        <v>266</v>
      </c>
      <c r="AH68" s="5" t="s">
        <v>682</v>
      </c>
      <c r="AI68" s="5" t="s">
        <v>360</v>
      </c>
      <c r="AJ68" s="14">
        <v>5.4</v>
      </c>
      <c r="AK68" s="14">
        <v>3</v>
      </c>
      <c r="AL68" s="14">
        <v>2.8</v>
      </c>
      <c r="AM68" s="14">
        <v>3</v>
      </c>
      <c r="AN68" s="14">
        <v>3</v>
      </c>
      <c r="AO68" s="14">
        <v>3.1</v>
      </c>
      <c r="AP68" s="64"/>
      <c r="AQ68" s="57">
        <f t="shared" si="30"/>
        <v>-1.4999999999999996</v>
      </c>
      <c r="AR68" s="58">
        <f t="shared" si="31"/>
        <v>-0.43636363636363634</v>
      </c>
    </row>
    <row r="69" spans="2:44" x14ac:dyDescent="0.2">
      <c r="B69" s="2" t="s">
        <v>101</v>
      </c>
      <c r="C69" s="69"/>
      <c r="D69" s="5" t="s">
        <v>116</v>
      </c>
      <c r="E69" s="5" t="s">
        <v>571</v>
      </c>
      <c r="F69" s="5">
        <v>69621</v>
      </c>
      <c r="G69" s="5">
        <v>68081</v>
      </c>
      <c r="H69" s="5">
        <v>70252</v>
      </c>
      <c r="I69" s="5">
        <v>69581</v>
      </c>
      <c r="J69" s="5">
        <v>75026</v>
      </c>
      <c r="K69" s="5">
        <v>75160</v>
      </c>
      <c r="L69" s="61"/>
      <c r="M69" s="55">
        <f t="shared" si="26"/>
        <v>14224</v>
      </c>
      <c r="N69" s="56">
        <f t="shared" si="27"/>
        <v>0.23342523303137719</v>
      </c>
      <c r="O69" s="47"/>
      <c r="P69" s="2" t="s">
        <v>101</v>
      </c>
      <c r="Q69" s="69">
        <v>14184</v>
      </c>
      <c r="R69" s="19" t="s">
        <v>705</v>
      </c>
      <c r="S69" s="5" t="s">
        <v>624</v>
      </c>
      <c r="T69" s="5" t="s">
        <v>345</v>
      </c>
      <c r="U69" s="5">
        <v>18549</v>
      </c>
      <c r="V69" s="5">
        <v>18228</v>
      </c>
      <c r="W69" s="5">
        <v>20916</v>
      </c>
      <c r="X69" s="5">
        <v>21293</v>
      </c>
      <c r="Y69" s="5">
        <v>22051</v>
      </c>
      <c r="Z69" s="5">
        <v>20600</v>
      </c>
      <c r="AA69" s="61"/>
      <c r="AB69" s="55"/>
      <c r="AC69" s="56"/>
      <c r="AD69" s="47"/>
      <c r="AE69" s="2" t="s">
        <v>101</v>
      </c>
      <c r="AF69" s="85"/>
      <c r="AG69" s="5" t="s">
        <v>267</v>
      </c>
      <c r="AH69" s="5" t="s">
        <v>683</v>
      </c>
      <c r="AI69" s="5" t="s">
        <v>361</v>
      </c>
      <c r="AJ69" s="5">
        <v>19702</v>
      </c>
      <c r="AK69" s="5">
        <v>19755</v>
      </c>
      <c r="AL69" s="5">
        <v>20808</v>
      </c>
      <c r="AM69" s="5">
        <v>20024</v>
      </c>
      <c r="AN69" s="5">
        <v>18399</v>
      </c>
      <c r="AO69" s="5">
        <v>16654</v>
      </c>
      <c r="AP69" s="61"/>
      <c r="AQ69" s="55">
        <f t="shared" si="30"/>
        <v>1361</v>
      </c>
      <c r="AR69" s="56">
        <f t="shared" si="31"/>
        <v>-9.9735120817341483E-2</v>
      </c>
    </row>
    <row r="70" spans="2:44" x14ac:dyDescent="0.2">
      <c r="B70" s="2" t="s">
        <v>102</v>
      </c>
      <c r="C70" s="76" t="s">
        <v>732</v>
      </c>
      <c r="D70" s="35">
        <v>12.3</v>
      </c>
      <c r="E70" s="5" t="s">
        <v>572</v>
      </c>
      <c r="F70" s="14">
        <v>7.5</v>
      </c>
      <c r="G70" s="14">
        <v>10.1</v>
      </c>
      <c r="H70" s="14">
        <v>8.4</v>
      </c>
      <c r="I70" s="14">
        <v>7.8</v>
      </c>
      <c r="J70" s="14">
        <v>10</v>
      </c>
      <c r="K70" s="14">
        <v>7.9</v>
      </c>
      <c r="L70" s="67"/>
      <c r="M70" s="55"/>
      <c r="N70" s="56"/>
      <c r="O70" s="47"/>
      <c r="P70" s="2" t="s">
        <v>102</v>
      </c>
      <c r="Q70" s="85">
        <v>6.7</v>
      </c>
      <c r="R70" s="5" t="s">
        <v>215</v>
      </c>
      <c r="S70" s="5" t="s">
        <v>625</v>
      </c>
      <c r="T70" s="5" t="s">
        <v>346</v>
      </c>
      <c r="U70" s="14">
        <v>9</v>
      </c>
      <c r="V70" s="14">
        <v>4.4000000000000004</v>
      </c>
      <c r="W70" s="14">
        <v>3.8</v>
      </c>
      <c r="X70" s="14">
        <v>5.4</v>
      </c>
      <c r="Y70" s="14">
        <v>3.5</v>
      </c>
      <c r="Z70" s="14">
        <v>8.1999999999999993</v>
      </c>
      <c r="AA70" s="67"/>
      <c r="AB70" s="55">
        <f t="shared" si="28"/>
        <v>5.9999999999999991</v>
      </c>
      <c r="AC70" s="56">
        <f t="shared" si="29"/>
        <v>2.7272727272727266</v>
      </c>
      <c r="AD70" s="47"/>
      <c r="AE70" s="2" t="s">
        <v>102</v>
      </c>
      <c r="AF70" s="93">
        <v>13.4</v>
      </c>
      <c r="AG70" s="5" t="s">
        <v>158</v>
      </c>
      <c r="AH70" s="5" t="s">
        <v>682</v>
      </c>
      <c r="AI70" s="5" t="s">
        <v>362</v>
      </c>
      <c r="AJ70" s="14">
        <v>8.9</v>
      </c>
      <c r="AK70" s="14">
        <v>11.8</v>
      </c>
      <c r="AL70" s="14">
        <v>6.3</v>
      </c>
      <c r="AM70" s="14">
        <v>7</v>
      </c>
      <c r="AN70" s="14">
        <v>6</v>
      </c>
      <c r="AO70" s="14">
        <v>4.5999999999999996</v>
      </c>
      <c r="AP70" s="67"/>
      <c r="AQ70" s="57">
        <f t="shared" si="30"/>
        <v>-3.8000000000000007</v>
      </c>
      <c r="AR70" s="58">
        <f t="shared" si="31"/>
        <v>-0.16363636363636369</v>
      </c>
    </row>
    <row r="71" spans="2:44" s="24" customFormat="1" x14ac:dyDescent="0.2">
      <c r="B71" s="28" t="s">
        <v>103</v>
      </c>
      <c r="C71" s="70"/>
      <c r="D71" s="31" t="s">
        <v>117</v>
      </c>
      <c r="E71" s="31" t="s">
        <v>573</v>
      </c>
      <c r="F71" s="31">
        <v>371480</v>
      </c>
      <c r="G71" s="31">
        <v>383668</v>
      </c>
      <c r="H71" s="31">
        <v>378507</v>
      </c>
      <c r="I71" s="31">
        <v>373487</v>
      </c>
      <c r="J71" s="31">
        <v>376772</v>
      </c>
      <c r="K71" s="31">
        <v>372755</v>
      </c>
      <c r="L71" s="61"/>
      <c r="M71" s="57">
        <f t="shared" si="26"/>
        <v>-8462</v>
      </c>
      <c r="N71" s="58">
        <f t="shared" si="27"/>
        <v>-2.2197331178829906E-2</v>
      </c>
      <c r="O71" s="47"/>
      <c r="P71" s="28" t="s">
        <v>103</v>
      </c>
      <c r="Q71" s="86"/>
      <c r="R71" s="31" t="s">
        <v>216</v>
      </c>
      <c r="S71" s="31" t="s">
        <v>626</v>
      </c>
      <c r="T71" s="31" t="s">
        <v>347</v>
      </c>
      <c r="U71" s="31">
        <v>119269</v>
      </c>
      <c r="V71" s="31">
        <v>118835</v>
      </c>
      <c r="W71" s="31">
        <v>109732</v>
      </c>
      <c r="X71" s="31">
        <v>116473</v>
      </c>
      <c r="Y71" s="31">
        <v>112527</v>
      </c>
      <c r="Z71" s="31">
        <v>122181</v>
      </c>
      <c r="AA71" s="61"/>
      <c r="AB71" s="55">
        <f t="shared" si="28"/>
        <v>14236</v>
      </c>
      <c r="AC71" s="56">
        <f t="shared" si="29"/>
        <v>0.13188197693269721</v>
      </c>
      <c r="AD71" s="47"/>
      <c r="AE71" s="28" t="s">
        <v>103</v>
      </c>
      <c r="AF71" s="79"/>
      <c r="AG71" s="31" t="s">
        <v>268</v>
      </c>
      <c r="AH71" s="31" t="s">
        <v>684</v>
      </c>
      <c r="AI71" s="31" t="s">
        <v>363</v>
      </c>
      <c r="AJ71" s="31">
        <v>146312</v>
      </c>
      <c r="AK71" s="31">
        <v>151616</v>
      </c>
      <c r="AL71" s="31">
        <v>159479</v>
      </c>
      <c r="AM71" s="31">
        <v>165963</v>
      </c>
      <c r="AN71" s="31">
        <v>167806</v>
      </c>
      <c r="AO71" s="31">
        <v>178393</v>
      </c>
      <c r="AP71" s="61"/>
      <c r="AQ71" s="55">
        <f t="shared" si="30"/>
        <v>37333</v>
      </c>
      <c r="AR71" s="56">
        <f t="shared" si="31"/>
        <v>0.2687889844311207</v>
      </c>
    </row>
    <row r="72" spans="2:44" s="24" customFormat="1" x14ac:dyDescent="0.2">
      <c r="B72" s="28" t="s">
        <v>104</v>
      </c>
      <c r="C72" s="70"/>
      <c r="D72" s="31" t="s">
        <v>118</v>
      </c>
      <c r="E72" s="31" t="s">
        <v>574</v>
      </c>
      <c r="F72" s="31">
        <v>157895</v>
      </c>
      <c r="G72" s="31">
        <v>148977</v>
      </c>
      <c r="H72" s="31">
        <v>157135</v>
      </c>
      <c r="I72" s="31">
        <v>165786</v>
      </c>
      <c r="J72" s="31">
        <v>163061</v>
      </c>
      <c r="K72" s="31">
        <v>170223</v>
      </c>
      <c r="L72" s="61"/>
      <c r="M72" s="55">
        <f t="shared" si="26"/>
        <v>43632</v>
      </c>
      <c r="N72" s="56">
        <f t="shared" si="27"/>
        <v>0.34466905230229639</v>
      </c>
      <c r="O72" s="47"/>
      <c r="P72" s="28" t="s">
        <v>104</v>
      </c>
      <c r="Q72" s="86"/>
      <c r="R72" s="31" t="s">
        <v>217</v>
      </c>
      <c r="S72" s="31" t="s">
        <v>627</v>
      </c>
      <c r="T72" s="31" t="s">
        <v>348</v>
      </c>
      <c r="U72" s="31">
        <v>43266</v>
      </c>
      <c r="V72" s="31">
        <v>45189</v>
      </c>
      <c r="W72" s="31">
        <v>56690</v>
      </c>
      <c r="X72" s="31">
        <v>51953</v>
      </c>
      <c r="Y72" s="31">
        <v>57262</v>
      </c>
      <c r="Z72" s="31">
        <v>49422</v>
      </c>
      <c r="AA72" s="61"/>
      <c r="AB72" s="55">
        <f t="shared" si="28"/>
        <v>13303</v>
      </c>
      <c r="AC72" s="56">
        <f t="shared" si="29"/>
        <v>0.36831030759434091</v>
      </c>
      <c r="AD72" s="47"/>
      <c r="AE72" s="28" t="s">
        <v>104</v>
      </c>
      <c r="AF72" s="79"/>
      <c r="AG72" s="31" t="s">
        <v>269</v>
      </c>
      <c r="AH72" s="31" t="s">
        <v>685</v>
      </c>
      <c r="AI72" s="31" t="s">
        <v>364</v>
      </c>
      <c r="AJ72" s="31">
        <v>53750</v>
      </c>
      <c r="AK72" s="31">
        <v>52260</v>
      </c>
      <c r="AL72" s="31">
        <v>48561</v>
      </c>
      <c r="AM72" s="31">
        <v>46689</v>
      </c>
      <c r="AN72" s="31">
        <v>49578</v>
      </c>
      <c r="AO72" s="31">
        <v>43931</v>
      </c>
      <c r="AP72" s="61"/>
      <c r="AQ72" s="55">
        <f t="shared" si="30"/>
        <v>8302</v>
      </c>
      <c r="AR72" s="56">
        <f t="shared" si="31"/>
        <v>-5.6135267887457846E-3</v>
      </c>
    </row>
    <row r="73" spans="2:44" x14ac:dyDescent="0.2">
      <c r="B73" s="2" t="s">
        <v>119</v>
      </c>
      <c r="C73" s="69" t="s">
        <v>733</v>
      </c>
      <c r="D73" s="3" t="s">
        <v>136</v>
      </c>
      <c r="E73" s="3" t="s">
        <v>575</v>
      </c>
      <c r="F73" s="3">
        <v>133629</v>
      </c>
      <c r="G73" s="3">
        <v>130170</v>
      </c>
      <c r="H73" s="3">
        <v>129950</v>
      </c>
      <c r="I73" s="3">
        <v>134620</v>
      </c>
      <c r="J73" s="3">
        <v>133023</v>
      </c>
      <c r="K73" s="3">
        <v>129396</v>
      </c>
      <c r="L73" s="61"/>
      <c r="M73" s="55">
        <f t="shared" si="26"/>
        <v>4161</v>
      </c>
      <c r="N73" s="56">
        <f t="shared" si="27"/>
        <v>3.322553599233441E-2</v>
      </c>
      <c r="O73" s="47"/>
      <c r="P73" s="2" t="s">
        <v>119</v>
      </c>
      <c r="Q73" s="87">
        <v>33615</v>
      </c>
      <c r="R73" s="5" t="s">
        <v>218</v>
      </c>
      <c r="S73" s="5" t="s">
        <v>596</v>
      </c>
      <c r="T73" s="5" t="s">
        <v>314</v>
      </c>
      <c r="U73" s="5">
        <v>40837</v>
      </c>
      <c r="V73" s="5">
        <v>43954</v>
      </c>
      <c r="W73" s="5">
        <v>43053</v>
      </c>
      <c r="X73" s="5">
        <v>42633</v>
      </c>
      <c r="Y73" s="5">
        <v>43282</v>
      </c>
      <c r="Z73" s="5">
        <v>44531</v>
      </c>
      <c r="AA73" s="61"/>
      <c r="AB73" s="55">
        <f t="shared" si="28"/>
        <v>5716</v>
      </c>
      <c r="AC73" s="56">
        <f t="shared" si="29"/>
        <v>0.14726265618961742</v>
      </c>
      <c r="AD73" s="47"/>
      <c r="AE73" s="2" t="s">
        <v>119</v>
      </c>
      <c r="AF73" s="87">
        <v>43869</v>
      </c>
      <c r="AG73" s="5" t="s">
        <v>237</v>
      </c>
      <c r="AH73" s="5" t="s">
        <v>686</v>
      </c>
      <c r="AI73" s="5" t="s">
        <v>365</v>
      </c>
      <c r="AJ73" s="5">
        <v>51127</v>
      </c>
      <c r="AK73" s="5">
        <v>54240</v>
      </c>
      <c r="AL73" s="5">
        <v>59997</v>
      </c>
      <c r="AM73" s="5">
        <v>58132</v>
      </c>
      <c r="AN73" s="5">
        <v>56128</v>
      </c>
      <c r="AO73" s="5">
        <v>61868</v>
      </c>
      <c r="AP73" s="61"/>
      <c r="AQ73" s="55">
        <f t="shared" si="30"/>
        <v>12353</v>
      </c>
      <c r="AR73" s="56">
        <f t="shared" si="31"/>
        <v>0.23738474769495391</v>
      </c>
    </row>
    <row r="74" spans="2:44" x14ac:dyDescent="0.2">
      <c r="B74" s="2" t="s">
        <v>120</v>
      </c>
      <c r="C74" s="69"/>
      <c r="D74" s="3" t="s">
        <v>137</v>
      </c>
      <c r="E74" s="3" t="s">
        <v>576</v>
      </c>
      <c r="F74" s="3">
        <v>58239</v>
      </c>
      <c r="G74" s="3">
        <v>53656</v>
      </c>
      <c r="H74" s="3">
        <v>53457</v>
      </c>
      <c r="I74" s="3">
        <v>56197</v>
      </c>
      <c r="J74" s="3">
        <v>52801</v>
      </c>
      <c r="K74" s="3">
        <v>50941</v>
      </c>
      <c r="L74" s="61"/>
      <c r="M74" s="57">
        <f t="shared" si="26"/>
        <v>-7132</v>
      </c>
      <c r="N74" s="58">
        <f t="shared" si="27"/>
        <v>-0.12281094484528093</v>
      </c>
      <c r="O74" s="47"/>
      <c r="P74" s="2" t="s">
        <v>120</v>
      </c>
      <c r="Q74" s="82"/>
      <c r="R74" s="5" t="s">
        <v>219</v>
      </c>
      <c r="S74" s="5" t="s">
        <v>597</v>
      </c>
      <c r="T74" s="5" t="s">
        <v>315</v>
      </c>
      <c r="U74" s="5">
        <v>18273</v>
      </c>
      <c r="V74" s="5">
        <v>18258</v>
      </c>
      <c r="W74" s="5">
        <v>17757</v>
      </c>
      <c r="X74" s="5">
        <v>16854</v>
      </c>
      <c r="Y74" s="5">
        <v>18158</v>
      </c>
      <c r="Z74" s="5">
        <v>19135</v>
      </c>
      <c r="AA74" s="61"/>
      <c r="AB74" s="57">
        <f t="shared" si="28"/>
        <v>-248</v>
      </c>
      <c r="AC74" s="58">
        <f t="shared" si="29"/>
        <v>-1.2794717020069133E-2</v>
      </c>
      <c r="AD74" s="47"/>
      <c r="AE74" s="2" t="s">
        <v>120</v>
      </c>
      <c r="AF74" s="85"/>
      <c r="AG74" s="5" t="s">
        <v>238</v>
      </c>
      <c r="AH74" s="5" t="s">
        <v>687</v>
      </c>
      <c r="AI74" s="5" t="s">
        <v>366</v>
      </c>
      <c r="AJ74" s="5">
        <v>16348</v>
      </c>
      <c r="AK74" s="5">
        <v>16300</v>
      </c>
      <c r="AL74" s="5">
        <v>18524</v>
      </c>
      <c r="AM74" s="5">
        <v>17908</v>
      </c>
      <c r="AN74" s="5">
        <v>15141</v>
      </c>
      <c r="AO74" s="5">
        <v>17708</v>
      </c>
      <c r="AP74" s="61"/>
      <c r="AQ74" s="57">
        <f t="shared" si="30"/>
        <v>-1035</v>
      </c>
      <c r="AR74" s="58">
        <f t="shared" si="31"/>
        <v>5.7699199617727868E-2</v>
      </c>
    </row>
    <row r="75" spans="2:44" x14ac:dyDescent="0.2">
      <c r="B75" s="2" t="s">
        <v>121</v>
      </c>
      <c r="C75" s="69"/>
      <c r="D75" s="3" t="s">
        <v>138</v>
      </c>
      <c r="E75" s="3" t="s">
        <v>577</v>
      </c>
      <c r="F75" s="3">
        <v>94033</v>
      </c>
      <c r="G75" s="3">
        <v>93229</v>
      </c>
      <c r="H75" s="3">
        <v>91010</v>
      </c>
      <c r="I75" s="3">
        <v>93435</v>
      </c>
      <c r="J75" s="3">
        <v>96288</v>
      </c>
      <c r="K75" s="3">
        <v>94104</v>
      </c>
      <c r="L75" s="61"/>
      <c r="M75" s="55">
        <f t="shared" si="26"/>
        <v>2645</v>
      </c>
      <c r="N75" s="56">
        <f t="shared" si="27"/>
        <v>2.8920062541685346E-2</v>
      </c>
      <c r="O75" s="47"/>
      <c r="P75" s="2" t="s">
        <v>121</v>
      </c>
      <c r="Q75" s="82"/>
      <c r="R75" s="5" t="s">
        <v>220</v>
      </c>
      <c r="S75" s="5" t="s">
        <v>598</v>
      </c>
      <c r="T75" s="5" t="s">
        <v>316</v>
      </c>
      <c r="U75" s="5">
        <v>30789</v>
      </c>
      <c r="V75" s="5">
        <v>30653</v>
      </c>
      <c r="W75" s="5">
        <v>30131</v>
      </c>
      <c r="X75" s="5">
        <v>30872</v>
      </c>
      <c r="Y75" s="5">
        <v>26932</v>
      </c>
      <c r="Z75" s="5">
        <v>31933</v>
      </c>
      <c r="AA75" s="61"/>
      <c r="AB75" s="55">
        <f t="shared" si="28"/>
        <v>4028</v>
      </c>
      <c r="AC75" s="56">
        <f t="shared" si="29"/>
        <v>0.14434689123812935</v>
      </c>
      <c r="AD75" s="47"/>
      <c r="AE75" s="2" t="s">
        <v>121</v>
      </c>
      <c r="AF75" s="85"/>
      <c r="AG75" s="5" t="s">
        <v>239</v>
      </c>
      <c r="AH75" s="5" t="s">
        <v>688</v>
      </c>
      <c r="AI75" s="5" t="s">
        <v>367</v>
      </c>
      <c r="AJ75" s="5">
        <v>38638</v>
      </c>
      <c r="AK75" s="5">
        <v>40851</v>
      </c>
      <c r="AL75" s="5">
        <v>44221</v>
      </c>
      <c r="AM75" s="5">
        <v>46109</v>
      </c>
      <c r="AN75" s="5">
        <v>44086</v>
      </c>
      <c r="AO75" s="5">
        <v>50910</v>
      </c>
      <c r="AP75" s="61"/>
      <c r="AQ75" s="55">
        <f t="shared" si="30"/>
        <v>13065</v>
      </c>
      <c r="AR75" s="56">
        <f t="shared" si="31"/>
        <v>0.37732326921516113</v>
      </c>
    </row>
    <row r="76" spans="2:44" x14ac:dyDescent="0.2">
      <c r="B76" s="2" t="s">
        <v>122</v>
      </c>
      <c r="C76" s="69"/>
      <c r="D76" s="3" t="s">
        <v>139</v>
      </c>
      <c r="E76" s="3" t="s">
        <v>578</v>
      </c>
      <c r="F76" s="3">
        <v>36750</v>
      </c>
      <c r="G76" s="3">
        <v>35031</v>
      </c>
      <c r="H76" s="3">
        <v>34640</v>
      </c>
      <c r="I76" s="3">
        <v>34769</v>
      </c>
      <c r="J76" s="3">
        <v>34969</v>
      </c>
      <c r="K76" s="3">
        <v>34433</v>
      </c>
      <c r="L76" s="61"/>
      <c r="M76" s="57">
        <f t="shared" si="26"/>
        <v>-5319</v>
      </c>
      <c r="N76" s="58">
        <f t="shared" si="27"/>
        <v>-0.13380458844837995</v>
      </c>
      <c r="O76" s="47"/>
      <c r="P76" s="2" t="s">
        <v>122</v>
      </c>
      <c r="Q76" s="82"/>
      <c r="R76" s="5" t="s">
        <v>221</v>
      </c>
      <c r="S76" s="5" t="s">
        <v>599</v>
      </c>
      <c r="T76" s="5" t="s">
        <v>317</v>
      </c>
      <c r="U76" s="5">
        <v>12745</v>
      </c>
      <c r="V76" s="5">
        <v>10803</v>
      </c>
      <c r="W76" s="5">
        <v>10650</v>
      </c>
      <c r="X76" s="5">
        <v>10842</v>
      </c>
      <c r="Y76" s="5">
        <v>9461</v>
      </c>
      <c r="Z76" s="5">
        <v>11749</v>
      </c>
      <c r="AA76" s="61"/>
      <c r="AB76" s="57">
        <f t="shared" si="28"/>
        <v>-653</v>
      </c>
      <c r="AC76" s="58">
        <f t="shared" si="29"/>
        <v>-5.2652797935816807E-2</v>
      </c>
      <c r="AD76" s="47"/>
      <c r="AE76" s="2" t="s">
        <v>122</v>
      </c>
      <c r="AF76" s="85"/>
      <c r="AG76" s="5" t="s">
        <v>240</v>
      </c>
      <c r="AH76" s="5" t="s">
        <v>689</v>
      </c>
      <c r="AI76" s="5" t="s">
        <v>368</v>
      </c>
      <c r="AJ76" s="5">
        <v>10314</v>
      </c>
      <c r="AK76" s="5">
        <v>10107</v>
      </c>
      <c r="AL76" s="5">
        <v>11115</v>
      </c>
      <c r="AM76" s="5">
        <v>12144</v>
      </c>
      <c r="AN76" s="5">
        <v>10339</v>
      </c>
      <c r="AO76" s="5">
        <v>11877</v>
      </c>
      <c r="AP76" s="61"/>
      <c r="AQ76" s="57">
        <f t="shared" si="30"/>
        <v>-1113</v>
      </c>
      <c r="AR76" s="58">
        <f t="shared" si="31"/>
        <v>0.19751966122202058</v>
      </c>
    </row>
    <row r="77" spans="2:44" x14ac:dyDescent="0.2">
      <c r="B77" s="2" t="s">
        <v>123</v>
      </c>
      <c r="C77" s="69"/>
      <c r="D77" s="3" t="s">
        <v>140</v>
      </c>
      <c r="E77" s="3" t="s">
        <v>579</v>
      </c>
      <c r="F77" s="3">
        <v>9542</v>
      </c>
      <c r="G77" s="3">
        <v>8692</v>
      </c>
      <c r="H77" s="3">
        <v>11220</v>
      </c>
      <c r="I77" s="3">
        <v>10120</v>
      </c>
      <c r="J77" s="3">
        <v>7788</v>
      </c>
      <c r="K77" s="3">
        <v>10880</v>
      </c>
      <c r="L77" s="61"/>
      <c r="M77" s="55">
        <f t="shared" si="26"/>
        <v>1546</v>
      </c>
      <c r="N77" s="56">
        <f t="shared" si="27"/>
        <v>0.16563102635526034</v>
      </c>
      <c r="O77" s="47"/>
      <c r="P77" s="2" t="s">
        <v>123</v>
      </c>
      <c r="Q77" s="82"/>
      <c r="R77" s="5" t="s">
        <v>222</v>
      </c>
      <c r="S77" s="5" t="s">
        <v>600</v>
      </c>
      <c r="T77" s="5" t="s">
        <v>318</v>
      </c>
      <c r="U77" s="5">
        <v>2852</v>
      </c>
      <c r="V77" s="5">
        <v>2640</v>
      </c>
      <c r="W77" s="5">
        <v>2852</v>
      </c>
      <c r="X77" s="5">
        <v>3123</v>
      </c>
      <c r="Y77" s="5">
        <v>3592</v>
      </c>
      <c r="Z77" s="5">
        <v>2786</v>
      </c>
      <c r="AA77" s="61"/>
      <c r="AB77" s="55">
        <f t="shared" si="28"/>
        <v>247</v>
      </c>
      <c r="AC77" s="56">
        <f t="shared" si="29"/>
        <v>9.7282394643560463E-2</v>
      </c>
      <c r="AD77" s="47"/>
      <c r="AE77" s="2" t="s">
        <v>123</v>
      </c>
      <c r="AF77" s="85"/>
      <c r="AG77" s="5" t="s">
        <v>241</v>
      </c>
      <c r="AH77" s="5" t="s">
        <v>690</v>
      </c>
      <c r="AI77" s="5" t="s">
        <v>369</v>
      </c>
      <c r="AJ77" s="5">
        <v>3867</v>
      </c>
      <c r="AK77" s="5">
        <v>3316</v>
      </c>
      <c r="AL77" s="5">
        <v>4085</v>
      </c>
      <c r="AM77" s="5">
        <v>2940</v>
      </c>
      <c r="AN77" s="5">
        <v>2550</v>
      </c>
      <c r="AO77" s="5">
        <v>2850</v>
      </c>
      <c r="AP77" s="61"/>
      <c r="AQ77" s="57">
        <f t="shared" si="30"/>
        <v>-486</v>
      </c>
      <c r="AR77" s="58">
        <f t="shared" si="31"/>
        <v>-0.21183628318584072</v>
      </c>
    </row>
    <row r="78" spans="2:44" x14ac:dyDescent="0.2">
      <c r="B78" s="2" t="s">
        <v>122</v>
      </c>
      <c r="C78" s="69"/>
      <c r="D78" s="3" t="s">
        <v>141</v>
      </c>
      <c r="E78" s="3" t="s">
        <v>580</v>
      </c>
      <c r="F78" s="3">
        <v>5576</v>
      </c>
      <c r="G78" s="3">
        <v>4704</v>
      </c>
      <c r="H78" s="3">
        <v>4087</v>
      </c>
      <c r="I78" s="3">
        <v>5137</v>
      </c>
      <c r="J78" s="3">
        <v>3827</v>
      </c>
      <c r="K78" s="3">
        <v>5182</v>
      </c>
      <c r="L78" s="61"/>
      <c r="M78" s="55">
        <f t="shared" si="26"/>
        <v>867</v>
      </c>
      <c r="N78" s="56">
        <f t="shared" si="27"/>
        <v>0.20092699884125145</v>
      </c>
      <c r="O78" s="47"/>
      <c r="P78" s="2" t="s">
        <v>122</v>
      </c>
      <c r="Q78" s="82"/>
      <c r="R78" s="5" t="s">
        <v>223</v>
      </c>
      <c r="S78" s="5" t="s">
        <v>601</v>
      </c>
      <c r="T78" s="5" t="s">
        <v>319</v>
      </c>
      <c r="U78" s="5">
        <v>1356</v>
      </c>
      <c r="V78" s="5">
        <v>1403</v>
      </c>
      <c r="W78" s="5">
        <v>1474</v>
      </c>
      <c r="X78" s="5">
        <v>931</v>
      </c>
      <c r="Y78" s="5">
        <v>1590</v>
      </c>
      <c r="Z78" s="5">
        <v>1392</v>
      </c>
      <c r="AA78" s="61"/>
      <c r="AB78" s="57">
        <f t="shared" si="28"/>
        <v>-399</v>
      </c>
      <c r="AC78" s="58">
        <f t="shared" si="29"/>
        <v>-0.22278056951423786</v>
      </c>
      <c r="AD78" s="47"/>
      <c r="AE78" s="2" t="s">
        <v>122</v>
      </c>
      <c r="AF78" s="85"/>
      <c r="AG78" s="5" t="s">
        <v>88</v>
      </c>
      <c r="AH78" s="5" t="s">
        <v>691</v>
      </c>
      <c r="AI78" s="5" t="s">
        <v>370</v>
      </c>
      <c r="AJ78" s="5">
        <v>1633</v>
      </c>
      <c r="AK78" s="5">
        <v>1252</v>
      </c>
      <c r="AL78" s="5">
        <v>1926</v>
      </c>
      <c r="AM78" s="5">
        <v>1261</v>
      </c>
      <c r="AN78" s="5">
        <v>561</v>
      </c>
      <c r="AO78" s="5">
        <v>1423</v>
      </c>
      <c r="AP78" s="61"/>
      <c r="AQ78" s="55">
        <f t="shared" si="30"/>
        <v>320</v>
      </c>
      <c r="AR78" s="56">
        <f t="shared" si="31"/>
        <v>3.3405954974582423E-2</v>
      </c>
    </row>
    <row r="79" spans="2:44" x14ac:dyDescent="0.2">
      <c r="B79" s="2" t="s">
        <v>124</v>
      </c>
      <c r="C79" s="69"/>
      <c r="D79" s="3" t="s">
        <v>142</v>
      </c>
      <c r="E79" s="3" t="s">
        <v>581</v>
      </c>
      <c r="F79" s="3">
        <v>30054</v>
      </c>
      <c r="G79" s="3">
        <v>28249</v>
      </c>
      <c r="H79" s="3">
        <v>27720</v>
      </c>
      <c r="I79" s="3">
        <v>31065</v>
      </c>
      <c r="J79" s="3">
        <v>28947</v>
      </c>
      <c r="K79" s="3">
        <v>24412</v>
      </c>
      <c r="L79" s="61"/>
      <c r="M79" s="57">
        <f t="shared" si="26"/>
        <v>-30</v>
      </c>
      <c r="N79" s="58">
        <f t="shared" si="27"/>
        <v>-1.2273954668194091E-3</v>
      </c>
      <c r="O79" s="47"/>
      <c r="P79" s="2" t="s">
        <v>124</v>
      </c>
      <c r="Q79" s="82"/>
      <c r="R79" s="5" t="s">
        <v>224</v>
      </c>
      <c r="S79" s="5" t="s">
        <v>602</v>
      </c>
      <c r="T79" s="5" t="s">
        <v>320</v>
      </c>
      <c r="U79" s="5">
        <v>7196</v>
      </c>
      <c r="V79" s="5">
        <v>10661</v>
      </c>
      <c r="W79" s="5">
        <v>10070</v>
      </c>
      <c r="X79" s="5">
        <v>8638</v>
      </c>
      <c r="Y79" s="5">
        <v>12758</v>
      </c>
      <c r="Z79" s="5">
        <v>9812</v>
      </c>
      <c r="AA79" s="61"/>
      <c r="AB79" s="55">
        <f t="shared" si="28"/>
        <v>1441</v>
      </c>
      <c r="AC79" s="56">
        <f t="shared" si="29"/>
        <v>0.17214191852825231</v>
      </c>
      <c r="AD79" s="47"/>
      <c r="AE79" s="2" t="s">
        <v>124</v>
      </c>
      <c r="AF79" s="85"/>
      <c r="AG79" s="5" t="s">
        <v>242</v>
      </c>
      <c r="AH79" s="5" t="s">
        <v>692</v>
      </c>
      <c r="AI79" s="5" t="s">
        <v>371</v>
      </c>
      <c r="AJ79" s="5">
        <v>8622</v>
      </c>
      <c r="AK79" s="5">
        <v>10073</v>
      </c>
      <c r="AL79" s="5">
        <v>11691</v>
      </c>
      <c r="AM79" s="5">
        <v>9083</v>
      </c>
      <c r="AN79" s="5">
        <v>9492</v>
      </c>
      <c r="AO79" s="5">
        <v>8108</v>
      </c>
      <c r="AP79" s="61"/>
      <c r="AQ79" s="57">
        <f t="shared" si="30"/>
        <v>-226</v>
      </c>
      <c r="AR79" s="58">
        <f t="shared" si="31"/>
        <v>-0.13927813163481953</v>
      </c>
    </row>
    <row r="80" spans="2:44" x14ac:dyDescent="0.2">
      <c r="B80" s="2" t="s">
        <v>122</v>
      </c>
      <c r="C80" s="69"/>
      <c r="D80" s="3" t="s">
        <v>143</v>
      </c>
      <c r="E80" s="3" t="s">
        <v>582</v>
      </c>
      <c r="F80" s="3">
        <v>15913</v>
      </c>
      <c r="G80" s="3">
        <v>13921</v>
      </c>
      <c r="H80" s="3">
        <v>14730</v>
      </c>
      <c r="I80" s="3">
        <v>16291</v>
      </c>
      <c r="J80" s="3">
        <v>14005</v>
      </c>
      <c r="K80" s="3">
        <v>11326</v>
      </c>
      <c r="L80" s="61"/>
      <c r="M80" s="57">
        <f t="shared" si="26"/>
        <v>-2680</v>
      </c>
      <c r="N80" s="58">
        <f t="shared" si="27"/>
        <v>-0.19134656575753248</v>
      </c>
      <c r="O80" s="47"/>
      <c r="P80" s="2" t="s">
        <v>122</v>
      </c>
      <c r="Q80" s="82"/>
      <c r="R80" s="5" t="s">
        <v>225</v>
      </c>
      <c r="S80" s="5" t="s">
        <v>603</v>
      </c>
      <c r="T80" s="5" t="s">
        <v>321</v>
      </c>
      <c r="U80" s="5">
        <v>4172</v>
      </c>
      <c r="V80" s="5">
        <v>6052</v>
      </c>
      <c r="W80" s="5">
        <v>5633</v>
      </c>
      <c r="X80" s="5">
        <v>5081</v>
      </c>
      <c r="Y80" s="5">
        <v>7107</v>
      </c>
      <c r="Z80" s="5">
        <v>5994</v>
      </c>
      <c r="AA80" s="61"/>
      <c r="AB80" s="55">
        <f t="shared" si="28"/>
        <v>804</v>
      </c>
      <c r="AC80" s="56">
        <f t="shared" si="29"/>
        <v>0.15491329479768787</v>
      </c>
      <c r="AD80" s="47"/>
      <c r="AE80" s="2" t="s">
        <v>122</v>
      </c>
      <c r="AF80" s="85"/>
      <c r="AG80" s="5" t="s">
        <v>243</v>
      </c>
      <c r="AH80" s="5" t="s">
        <v>693</v>
      </c>
      <c r="AI80" s="5" t="s">
        <v>372</v>
      </c>
      <c r="AJ80" s="5">
        <v>4401</v>
      </c>
      <c r="AK80" s="5">
        <v>4941</v>
      </c>
      <c r="AL80" s="5">
        <v>5483</v>
      </c>
      <c r="AM80" s="5">
        <v>4503</v>
      </c>
      <c r="AN80" s="5">
        <v>4241</v>
      </c>
      <c r="AO80" s="5">
        <v>4408</v>
      </c>
      <c r="AP80" s="61"/>
      <c r="AQ80" s="57">
        <f t="shared" si="30"/>
        <v>-242</v>
      </c>
      <c r="AR80" s="58">
        <f t="shared" si="31"/>
        <v>-0.19074720029373968</v>
      </c>
    </row>
    <row r="81" spans="2:44" x14ac:dyDescent="0.2">
      <c r="B81" s="2" t="s">
        <v>125</v>
      </c>
      <c r="C81" s="69">
        <v>61829</v>
      </c>
      <c r="D81" s="3" t="s">
        <v>144</v>
      </c>
      <c r="E81" s="3" t="s">
        <v>583</v>
      </c>
      <c r="F81" s="3">
        <v>69185</v>
      </c>
      <c r="G81" s="3">
        <v>68997</v>
      </c>
      <c r="H81" s="3">
        <v>72254</v>
      </c>
      <c r="I81" s="3">
        <v>68193</v>
      </c>
      <c r="J81" s="3">
        <v>70759</v>
      </c>
      <c r="K81" s="3">
        <v>76705</v>
      </c>
      <c r="L81" s="61"/>
      <c r="M81" s="55">
        <f t="shared" si="26"/>
        <v>10651</v>
      </c>
      <c r="N81" s="56">
        <f t="shared" si="27"/>
        <v>0.1612468586308172</v>
      </c>
      <c r="O81" s="47"/>
      <c r="P81" s="2" t="s">
        <v>125</v>
      </c>
      <c r="Q81" s="78">
        <v>13511</v>
      </c>
      <c r="R81" s="5" t="s">
        <v>226</v>
      </c>
      <c r="S81" s="5" t="s">
        <v>604</v>
      </c>
      <c r="T81" s="5" t="s">
        <v>322</v>
      </c>
      <c r="U81" s="5">
        <v>18662</v>
      </c>
      <c r="V81" s="5">
        <v>18099</v>
      </c>
      <c r="W81" s="5">
        <v>18217</v>
      </c>
      <c r="X81" s="5">
        <v>19844</v>
      </c>
      <c r="Y81" s="5">
        <v>21170</v>
      </c>
      <c r="Z81" s="5">
        <v>19276</v>
      </c>
      <c r="AA81" s="61"/>
      <c r="AB81" s="55">
        <f t="shared" si="28"/>
        <v>2667</v>
      </c>
      <c r="AC81" s="56">
        <f t="shared" si="29"/>
        <v>0.16057559154675177</v>
      </c>
      <c r="AD81" s="47"/>
      <c r="AE81" s="2" t="s">
        <v>125</v>
      </c>
      <c r="AF81" s="78">
        <v>18492</v>
      </c>
      <c r="AG81" s="5" t="s">
        <v>244</v>
      </c>
      <c r="AH81" s="5" t="s">
        <v>694</v>
      </c>
      <c r="AI81" s="5" t="s">
        <v>373</v>
      </c>
      <c r="AJ81" s="5">
        <v>26868</v>
      </c>
      <c r="AK81" s="5">
        <v>23611</v>
      </c>
      <c r="AL81" s="5">
        <v>26272</v>
      </c>
      <c r="AM81" s="5">
        <v>29173</v>
      </c>
      <c r="AN81" s="5">
        <v>26723</v>
      </c>
      <c r="AO81" s="5">
        <v>26161</v>
      </c>
      <c r="AP81" s="61"/>
      <c r="AQ81" s="55">
        <f t="shared" si="30"/>
        <v>2279</v>
      </c>
      <c r="AR81" s="56">
        <f t="shared" si="31"/>
        <v>6.5751415651607123E-2</v>
      </c>
    </row>
    <row r="82" spans="2:44" x14ac:dyDescent="0.2">
      <c r="B82" s="38" t="s">
        <v>126</v>
      </c>
      <c r="C82" s="71" t="s">
        <v>734</v>
      </c>
      <c r="D82" s="39" t="s">
        <v>145</v>
      </c>
      <c r="E82" s="39" t="s">
        <v>584</v>
      </c>
      <c r="F82" s="39">
        <v>55487</v>
      </c>
      <c r="G82" s="39">
        <v>57081</v>
      </c>
      <c r="H82" s="39">
        <v>59564</v>
      </c>
      <c r="I82" s="39">
        <v>54566</v>
      </c>
      <c r="J82" s="39">
        <v>56627</v>
      </c>
      <c r="K82" s="39">
        <v>61924</v>
      </c>
      <c r="L82" s="61"/>
      <c r="M82" s="55">
        <f t="shared" si="26"/>
        <v>7627</v>
      </c>
      <c r="N82" s="56">
        <f t="shared" si="27"/>
        <v>0.14046816582868299</v>
      </c>
      <c r="O82" s="47"/>
      <c r="P82" s="38" t="s">
        <v>126</v>
      </c>
      <c r="Q82" s="88">
        <v>10853</v>
      </c>
      <c r="R82" s="40" t="s">
        <v>227</v>
      </c>
      <c r="S82" s="40" t="s">
        <v>605</v>
      </c>
      <c r="T82" s="40" t="s">
        <v>323</v>
      </c>
      <c r="U82" s="40">
        <v>14193</v>
      </c>
      <c r="V82" s="40">
        <v>14458</v>
      </c>
      <c r="W82" s="40">
        <v>14214</v>
      </c>
      <c r="X82" s="40">
        <v>14971</v>
      </c>
      <c r="Y82" s="40">
        <v>17824</v>
      </c>
      <c r="Z82" s="40">
        <v>15748</v>
      </c>
      <c r="AA82" s="61"/>
      <c r="AB82" s="55">
        <f t="shared" si="28"/>
        <v>1928</v>
      </c>
      <c r="AC82" s="56">
        <f t="shared" si="29"/>
        <v>0.13950795947901592</v>
      </c>
      <c r="AD82" s="47"/>
      <c r="AE82" s="38" t="s">
        <v>126</v>
      </c>
      <c r="AF82" s="88">
        <v>15188</v>
      </c>
      <c r="AG82" s="40" t="s">
        <v>245</v>
      </c>
      <c r="AH82" s="40" t="s">
        <v>695</v>
      </c>
      <c r="AI82" s="40" t="s">
        <v>374</v>
      </c>
      <c r="AJ82" s="40">
        <v>22516</v>
      </c>
      <c r="AK82" s="40">
        <v>18396</v>
      </c>
      <c r="AL82" s="40">
        <v>22524</v>
      </c>
      <c r="AM82" s="40">
        <v>24287</v>
      </c>
      <c r="AN82" s="40">
        <v>22343</v>
      </c>
      <c r="AO82" s="40">
        <v>21504</v>
      </c>
      <c r="AP82" s="61"/>
      <c r="AQ82" s="55">
        <f t="shared" si="30"/>
        <v>2654</v>
      </c>
      <c r="AR82" s="56">
        <f t="shared" si="31"/>
        <v>0.12403951701427003</v>
      </c>
    </row>
    <row r="83" spans="2:44" x14ac:dyDescent="0.2">
      <c r="B83" s="38" t="s">
        <v>127</v>
      </c>
      <c r="C83" s="71" t="s">
        <v>735</v>
      </c>
      <c r="D83" s="39" t="s">
        <v>146</v>
      </c>
      <c r="E83" s="39" t="s">
        <v>585</v>
      </c>
      <c r="F83" s="39">
        <v>18981</v>
      </c>
      <c r="G83" s="39">
        <v>19633</v>
      </c>
      <c r="H83" s="39">
        <v>20217</v>
      </c>
      <c r="I83" s="39">
        <v>20883</v>
      </c>
      <c r="J83" s="39">
        <v>19900</v>
      </c>
      <c r="K83" s="39">
        <v>20465</v>
      </c>
      <c r="L83" s="61"/>
      <c r="M83" s="55">
        <f t="shared" si="26"/>
        <v>3439</v>
      </c>
      <c r="N83" s="56">
        <f t="shared" si="27"/>
        <v>0.20198519910724774</v>
      </c>
      <c r="O83" s="47"/>
      <c r="P83" s="38" t="s">
        <v>127</v>
      </c>
      <c r="Q83" s="89"/>
      <c r="R83" s="40" t="s">
        <v>228</v>
      </c>
      <c r="S83" s="40" t="s">
        <v>606</v>
      </c>
      <c r="T83" s="40" t="s">
        <v>324</v>
      </c>
      <c r="U83" s="40">
        <v>5000</v>
      </c>
      <c r="V83" s="40">
        <v>5999</v>
      </c>
      <c r="W83" s="40">
        <v>5969</v>
      </c>
      <c r="X83" s="40">
        <v>6560</v>
      </c>
      <c r="Y83" s="40">
        <v>6910</v>
      </c>
      <c r="Z83" s="40">
        <v>5409</v>
      </c>
      <c r="AA83" s="61"/>
      <c r="AB83" s="55">
        <f t="shared" si="28"/>
        <v>78</v>
      </c>
      <c r="AC83" s="56">
        <f t="shared" si="29"/>
        <v>1.4631401238041642E-2</v>
      </c>
      <c r="AD83" s="47"/>
      <c r="AE83" s="38" t="s">
        <v>127</v>
      </c>
      <c r="AF83" s="94"/>
      <c r="AG83" s="40" t="s">
        <v>246</v>
      </c>
      <c r="AH83" s="40" t="s">
        <v>696</v>
      </c>
      <c r="AI83" s="40" t="s">
        <v>375</v>
      </c>
      <c r="AJ83" s="40">
        <v>11937</v>
      </c>
      <c r="AK83" s="40">
        <v>10567</v>
      </c>
      <c r="AL83" s="40">
        <v>10185</v>
      </c>
      <c r="AM83" s="40">
        <v>11153</v>
      </c>
      <c r="AN83" s="40">
        <v>11271</v>
      </c>
      <c r="AO83" s="40">
        <v>11803</v>
      </c>
      <c r="AP83" s="61"/>
      <c r="AQ83" s="55">
        <f t="shared" si="30"/>
        <v>3523</v>
      </c>
      <c r="AR83" s="56">
        <f t="shared" si="31"/>
        <v>0.5093350383631714</v>
      </c>
    </row>
    <row r="84" spans="2:44" ht="25.5" x14ac:dyDescent="0.2">
      <c r="B84" s="8" t="s">
        <v>706</v>
      </c>
      <c r="C84" s="69"/>
      <c r="D84" s="3" t="s">
        <v>147</v>
      </c>
      <c r="E84" s="3" t="s">
        <v>586</v>
      </c>
      <c r="F84" s="3">
        <v>68115</v>
      </c>
      <c r="G84" s="3">
        <v>61455</v>
      </c>
      <c r="H84" s="3">
        <v>61474</v>
      </c>
      <c r="I84" s="3">
        <v>63804</v>
      </c>
      <c r="J84" s="3">
        <v>58594</v>
      </c>
      <c r="K84" s="3">
        <v>58632</v>
      </c>
      <c r="L84" s="61"/>
      <c r="M84" s="57">
        <f t="shared" si="26"/>
        <v>-5282</v>
      </c>
      <c r="N84" s="58">
        <f t="shared" si="27"/>
        <v>-8.2642300591419721E-2</v>
      </c>
      <c r="O84" s="47"/>
      <c r="P84" s="8" t="s">
        <v>706</v>
      </c>
      <c r="Q84" s="90"/>
      <c r="R84" s="5" t="s">
        <v>229</v>
      </c>
      <c r="S84" s="5" t="s">
        <v>607</v>
      </c>
      <c r="T84" s="5" t="s">
        <v>325</v>
      </c>
      <c r="U84" s="5">
        <v>20979</v>
      </c>
      <c r="V84" s="5">
        <v>21140</v>
      </c>
      <c r="W84" s="5">
        <v>20591</v>
      </c>
      <c r="X84" s="5">
        <v>19513</v>
      </c>
      <c r="Y84" s="5">
        <v>21056</v>
      </c>
      <c r="Z84" s="5">
        <v>21980</v>
      </c>
      <c r="AA84" s="61"/>
      <c r="AB84" s="55">
        <f t="shared" si="28"/>
        <v>836</v>
      </c>
      <c r="AC84" s="56">
        <f t="shared" si="29"/>
        <v>3.9538403329549755E-2</v>
      </c>
      <c r="AD84" s="47"/>
      <c r="AE84" s="8" t="s">
        <v>706</v>
      </c>
      <c r="AF84" s="95"/>
      <c r="AG84" s="5" t="s">
        <v>247</v>
      </c>
      <c r="AH84" s="5" t="s">
        <v>697</v>
      </c>
      <c r="AI84" s="5" t="s">
        <v>376</v>
      </c>
      <c r="AJ84" s="5">
        <v>19832</v>
      </c>
      <c r="AK84" s="5">
        <v>20147</v>
      </c>
      <c r="AL84" s="5">
        <v>22930</v>
      </c>
      <c r="AM84" s="5">
        <v>21909</v>
      </c>
      <c r="AN84" s="5">
        <v>17953</v>
      </c>
      <c r="AO84" s="5">
        <v>19793</v>
      </c>
      <c r="AP84" s="61"/>
      <c r="AQ84" s="55">
        <f t="shared" si="30"/>
        <v>-2773</v>
      </c>
      <c r="AR84" s="56">
        <f t="shared" si="31"/>
        <v>6.867433106114559E-3</v>
      </c>
    </row>
    <row r="85" spans="2:44" x14ac:dyDescent="0.2">
      <c r="B85" s="8" t="s">
        <v>707</v>
      </c>
      <c r="C85" s="69"/>
      <c r="D85" s="3" t="s">
        <v>148</v>
      </c>
      <c r="E85" s="3" t="s">
        <v>587</v>
      </c>
      <c r="F85" s="3">
        <v>49336</v>
      </c>
      <c r="G85" s="3">
        <v>52373</v>
      </c>
      <c r="H85" s="3">
        <v>53508</v>
      </c>
      <c r="I85" s="3">
        <v>54794</v>
      </c>
      <c r="J85" s="3">
        <v>55565</v>
      </c>
      <c r="K85" s="3">
        <v>57689</v>
      </c>
      <c r="L85" s="61"/>
      <c r="M85" s="55">
        <f>SUM(K85-D85)</f>
        <v>15895</v>
      </c>
      <c r="N85" s="56">
        <f>SUM(K85-D85)/D85</f>
        <v>0.38031774895918075</v>
      </c>
      <c r="O85" s="47"/>
      <c r="P85" s="8" t="s">
        <v>707</v>
      </c>
      <c r="Q85" s="90"/>
      <c r="R85" s="5" t="s">
        <v>230</v>
      </c>
      <c r="S85" s="5" t="s">
        <v>608</v>
      </c>
      <c r="T85" s="5" t="s">
        <v>326</v>
      </c>
      <c r="U85" s="5">
        <v>16811</v>
      </c>
      <c r="V85" s="5">
        <v>17385</v>
      </c>
      <c r="W85" s="5">
        <v>17622</v>
      </c>
      <c r="X85" s="5">
        <v>19194</v>
      </c>
      <c r="Y85" s="5">
        <v>19806</v>
      </c>
      <c r="Z85" s="5">
        <v>19350</v>
      </c>
      <c r="AA85" s="61"/>
      <c r="AB85" s="55">
        <f t="shared" si="28"/>
        <v>6297</v>
      </c>
      <c r="AC85" s="56">
        <f t="shared" si="29"/>
        <v>0.48241783498046426</v>
      </c>
      <c r="AD85" s="47"/>
      <c r="AE85" s="8" t="s">
        <v>707</v>
      </c>
      <c r="AF85" s="95"/>
      <c r="AG85" s="5" t="s">
        <v>248</v>
      </c>
      <c r="AH85" s="5" t="s">
        <v>698</v>
      </c>
      <c r="AI85" s="5" t="s">
        <v>377</v>
      </c>
      <c r="AJ85" s="5">
        <v>30679</v>
      </c>
      <c r="AK85" s="5">
        <v>32206</v>
      </c>
      <c r="AL85" s="5">
        <v>34163</v>
      </c>
      <c r="AM85" s="5">
        <v>36616</v>
      </c>
      <c r="AN85" s="5">
        <v>36954</v>
      </c>
      <c r="AO85" s="5">
        <v>39218</v>
      </c>
      <c r="AP85" s="61"/>
      <c r="AQ85" s="55">
        <f t="shared" si="30"/>
        <v>16023</v>
      </c>
      <c r="AR85" s="56">
        <f t="shared" si="31"/>
        <v>0.54098231827111987</v>
      </c>
    </row>
    <row r="86" spans="2:44" x14ac:dyDescent="0.2">
      <c r="B86" s="2" t="s">
        <v>128</v>
      </c>
      <c r="C86" s="77" t="s">
        <v>736</v>
      </c>
      <c r="D86" s="13" t="s">
        <v>149</v>
      </c>
      <c r="E86" s="13" t="s">
        <v>159</v>
      </c>
      <c r="F86" s="13">
        <v>2.61</v>
      </c>
      <c r="G86" s="13">
        <v>2.67</v>
      </c>
      <c r="H86" s="13">
        <v>2.65</v>
      </c>
      <c r="I86" s="13">
        <v>2.66</v>
      </c>
      <c r="J86" s="13">
        <v>2.65</v>
      </c>
      <c r="K86" s="13">
        <v>2.63</v>
      </c>
      <c r="L86" s="66"/>
      <c r="M86" s="55"/>
      <c r="N86" s="56"/>
      <c r="O86" s="47"/>
      <c r="P86" s="2" t="s">
        <v>128</v>
      </c>
      <c r="Q86" s="82"/>
      <c r="R86" s="5" t="s">
        <v>159</v>
      </c>
      <c r="S86" s="5" t="s">
        <v>378</v>
      </c>
      <c r="T86" s="5" t="s">
        <v>327</v>
      </c>
      <c r="U86" s="15">
        <v>2.73</v>
      </c>
      <c r="V86" s="15">
        <v>2.64</v>
      </c>
      <c r="W86" s="15">
        <v>2.72</v>
      </c>
      <c r="X86" s="15">
        <v>2.7</v>
      </c>
      <c r="Y86" s="15">
        <v>2.63</v>
      </c>
      <c r="Z86" s="15">
        <v>2.69</v>
      </c>
      <c r="AA86" s="66"/>
      <c r="AB86" s="55">
        <f t="shared" si="28"/>
        <v>8.9999999999999858E-2</v>
      </c>
      <c r="AC86" s="56">
        <f t="shared" si="29"/>
        <v>3.4615384615384562E-2</v>
      </c>
      <c r="AD86" s="47"/>
      <c r="AE86" s="2" t="s">
        <v>128</v>
      </c>
      <c r="AF86" s="85"/>
      <c r="AG86" s="5" t="s">
        <v>249</v>
      </c>
      <c r="AH86" s="5" t="s">
        <v>353</v>
      </c>
      <c r="AI86" s="5" t="s">
        <v>378</v>
      </c>
      <c r="AJ86" s="15">
        <v>2.57</v>
      </c>
      <c r="AK86" s="15">
        <v>2.62</v>
      </c>
      <c r="AL86" s="15">
        <v>2.41</v>
      </c>
      <c r="AM86" s="15">
        <v>2.44</v>
      </c>
      <c r="AN86" s="15">
        <v>2.62</v>
      </c>
      <c r="AO86" s="15">
        <v>2.5299999999999998</v>
      </c>
      <c r="AP86" s="66"/>
      <c r="AQ86" s="55"/>
      <c r="AR86" s="56"/>
    </row>
    <row r="87" spans="2:44" x14ac:dyDescent="0.2">
      <c r="B87" s="2" t="s">
        <v>129</v>
      </c>
      <c r="C87" s="77" t="s">
        <v>737</v>
      </c>
      <c r="D87" s="13" t="s">
        <v>150</v>
      </c>
      <c r="E87" s="13" t="s">
        <v>588</v>
      </c>
      <c r="F87" s="13">
        <v>3.19</v>
      </c>
      <c r="G87" s="13">
        <v>3.3</v>
      </c>
      <c r="H87" s="13">
        <v>3.3</v>
      </c>
      <c r="I87" s="13">
        <v>3.23</v>
      </c>
      <c r="J87" s="13">
        <v>3.29</v>
      </c>
      <c r="K87" s="13">
        <v>3.31</v>
      </c>
      <c r="L87" s="66"/>
      <c r="M87" s="55"/>
      <c r="N87" s="56"/>
      <c r="O87" s="47"/>
      <c r="P87" s="2" t="s">
        <v>129</v>
      </c>
      <c r="Q87" s="82"/>
      <c r="R87" s="5" t="s">
        <v>231</v>
      </c>
      <c r="S87" s="5" t="s">
        <v>609</v>
      </c>
      <c r="T87" s="5" t="s">
        <v>328</v>
      </c>
      <c r="U87" s="15">
        <v>3.28</v>
      </c>
      <c r="V87" s="15">
        <v>3.1</v>
      </c>
      <c r="W87" s="15">
        <v>3.19</v>
      </c>
      <c r="X87" s="15">
        <v>3.25</v>
      </c>
      <c r="Y87" s="15">
        <v>3.2</v>
      </c>
      <c r="Z87" s="15">
        <v>3.2</v>
      </c>
      <c r="AA87" s="66"/>
      <c r="AB87" s="55">
        <f t="shared" si="28"/>
        <v>0.13000000000000034</v>
      </c>
      <c r="AC87" s="56">
        <f t="shared" si="29"/>
        <v>4.2345276872964278E-2</v>
      </c>
      <c r="AD87" s="47"/>
      <c r="AE87" s="2" t="s">
        <v>129</v>
      </c>
      <c r="AF87" s="85"/>
      <c r="AG87" s="5" t="s">
        <v>250</v>
      </c>
      <c r="AH87" s="5" t="s">
        <v>699</v>
      </c>
      <c r="AI87" s="5" t="s">
        <v>379</v>
      </c>
      <c r="AJ87" s="15">
        <v>3.13</v>
      </c>
      <c r="AK87" s="15">
        <v>3.03</v>
      </c>
      <c r="AL87" s="15">
        <v>2.86</v>
      </c>
      <c r="AM87" s="15">
        <v>2.97</v>
      </c>
      <c r="AN87" s="15">
        <v>3.18</v>
      </c>
      <c r="AO87" s="15">
        <v>2.98</v>
      </c>
      <c r="AP87" s="66"/>
      <c r="AQ87" s="55"/>
      <c r="AR87" s="56"/>
    </row>
    <row r="88" spans="2:44" x14ac:dyDescent="0.2">
      <c r="B88" s="123" t="s">
        <v>130</v>
      </c>
      <c r="C88" s="124"/>
      <c r="D88" s="125"/>
      <c r="E88" s="125"/>
      <c r="F88" s="125"/>
      <c r="G88" s="125"/>
      <c r="H88" s="125"/>
      <c r="I88" s="125"/>
      <c r="J88" s="125"/>
      <c r="K88" s="125"/>
      <c r="L88" s="126"/>
      <c r="M88" s="127"/>
      <c r="N88" s="127"/>
      <c r="O88" s="47"/>
      <c r="P88" s="123" t="s">
        <v>130</v>
      </c>
      <c r="Q88" s="128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7"/>
      <c r="AC88" s="127"/>
      <c r="AD88" s="47"/>
      <c r="AE88" s="123" t="s">
        <v>130</v>
      </c>
      <c r="AF88" s="124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7"/>
      <c r="AR88" s="127"/>
    </row>
    <row r="89" spans="2:44" x14ac:dyDescent="0.2">
      <c r="B89" s="2" t="s">
        <v>131</v>
      </c>
      <c r="C89" s="69">
        <v>482738</v>
      </c>
      <c r="D89" s="3" t="s">
        <v>151</v>
      </c>
      <c r="E89" s="3" t="s">
        <v>589</v>
      </c>
      <c r="F89" s="3">
        <v>529375</v>
      </c>
      <c r="G89" s="3">
        <v>532645</v>
      </c>
      <c r="H89" s="3">
        <v>535642</v>
      </c>
      <c r="I89" s="3">
        <v>539273</v>
      </c>
      <c r="J89" s="3">
        <v>539833</v>
      </c>
      <c r="K89" s="3">
        <v>542978</v>
      </c>
      <c r="L89" s="61"/>
      <c r="M89" s="55">
        <f t="shared" ref="M89:M93" si="32">SUM(K89-D89)</f>
        <v>35170</v>
      </c>
      <c r="N89" s="56">
        <f t="shared" ref="N89:N93" si="33">SUM(K89-D89)/D89</f>
        <v>6.9258459890352259E-2</v>
      </c>
      <c r="O89" s="47"/>
      <c r="P89" s="2" t="s">
        <v>131</v>
      </c>
      <c r="Q89" s="85"/>
      <c r="R89" s="5" t="s">
        <v>232</v>
      </c>
      <c r="S89" s="5" t="s">
        <v>610</v>
      </c>
      <c r="T89" s="5" t="s">
        <v>330</v>
      </c>
      <c r="U89" s="5">
        <v>162535</v>
      </c>
      <c r="V89" s="5">
        <v>164024</v>
      </c>
      <c r="W89" s="5">
        <v>166422</v>
      </c>
      <c r="X89" s="5">
        <v>168426</v>
      </c>
      <c r="Y89" s="5">
        <v>169789</v>
      </c>
      <c r="Z89" s="5">
        <v>171603</v>
      </c>
      <c r="AA89" s="61"/>
      <c r="AB89" s="55">
        <f t="shared" ref="AB89:AB93" si="34">SUM(Z89-R89)</f>
        <v>27539</v>
      </c>
      <c r="AC89" s="56">
        <f t="shared" ref="AC89:AC93" si="35">SUM(Z89-R89)/R89</f>
        <v>0.19115809640159928</v>
      </c>
      <c r="AD89" s="47"/>
      <c r="AE89" s="2" t="s">
        <v>131</v>
      </c>
      <c r="AF89" s="85"/>
      <c r="AG89" s="5" t="s">
        <v>252</v>
      </c>
      <c r="AH89" s="5" t="s">
        <v>700</v>
      </c>
      <c r="AI89" s="5" t="s">
        <v>381</v>
      </c>
      <c r="AJ89" s="5">
        <v>200062</v>
      </c>
      <c r="AK89" s="5">
        <v>203876</v>
      </c>
      <c r="AL89" s="5">
        <v>208040</v>
      </c>
      <c r="AM89" s="5">
        <v>212652</v>
      </c>
      <c r="AN89" s="5">
        <v>217384</v>
      </c>
      <c r="AO89" s="5">
        <v>222324</v>
      </c>
      <c r="AP89" s="61"/>
      <c r="AQ89" s="55">
        <f t="shared" ref="AQ89:AQ93" si="36">SUM(AO89-AG89)</f>
        <v>45635</v>
      </c>
      <c r="AR89" s="56">
        <f t="shared" ref="AR89:AR93" si="37">SUM(AO89-AH89)/AH89</f>
        <v>0.2031821625717069</v>
      </c>
    </row>
    <row r="90" spans="2:44" x14ac:dyDescent="0.2">
      <c r="B90" s="2" t="s">
        <v>132</v>
      </c>
      <c r="C90" s="69"/>
      <c r="D90" s="3" t="s">
        <v>152</v>
      </c>
      <c r="E90" s="3" t="s">
        <v>590</v>
      </c>
      <c r="F90" s="3">
        <v>439166</v>
      </c>
      <c r="G90" s="3">
        <v>444648</v>
      </c>
      <c r="H90" s="3">
        <v>440613</v>
      </c>
      <c r="I90" s="3">
        <v>448523</v>
      </c>
      <c r="J90" s="3">
        <v>446796</v>
      </c>
      <c r="K90" s="3">
        <v>440809</v>
      </c>
      <c r="L90" s="61"/>
      <c r="M90" s="55">
        <f t="shared" si="32"/>
        <v>17599</v>
      </c>
      <c r="N90" s="56">
        <f t="shared" si="33"/>
        <v>4.1584556130526217E-2</v>
      </c>
      <c r="O90" s="47"/>
      <c r="P90" s="2" t="s">
        <v>132</v>
      </c>
      <c r="Q90" s="85"/>
      <c r="R90" s="5" t="s">
        <v>233</v>
      </c>
      <c r="S90" s="5" t="s">
        <v>611</v>
      </c>
      <c r="T90" s="5" t="s">
        <v>331</v>
      </c>
      <c r="U90" s="5">
        <v>138025</v>
      </c>
      <c r="V90" s="5">
        <v>140217</v>
      </c>
      <c r="W90" s="5">
        <v>141917</v>
      </c>
      <c r="X90" s="5">
        <v>142734</v>
      </c>
      <c r="Y90" s="5">
        <v>143829</v>
      </c>
      <c r="Z90" s="5">
        <v>146546</v>
      </c>
      <c r="AA90" s="61"/>
      <c r="AB90" s="55">
        <f t="shared" si="34"/>
        <v>23283</v>
      </c>
      <c r="AC90" s="56">
        <f t="shared" si="35"/>
        <v>0.18888879874739378</v>
      </c>
      <c r="AD90" s="47"/>
      <c r="AE90" s="2" t="s">
        <v>132</v>
      </c>
      <c r="AF90" s="85"/>
      <c r="AG90" s="5" t="s">
        <v>253</v>
      </c>
      <c r="AH90" s="5" t="s">
        <v>701</v>
      </c>
      <c r="AI90" s="5" t="s">
        <v>382</v>
      </c>
      <c r="AJ90" s="5">
        <v>165783</v>
      </c>
      <c r="AK90" s="5">
        <v>171632</v>
      </c>
      <c r="AL90" s="5">
        <v>177163</v>
      </c>
      <c r="AM90" s="5">
        <v>176680</v>
      </c>
      <c r="AN90" s="5">
        <v>183357</v>
      </c>
      <c r="AO90" s="5">
        <v>189400</v>
      </c>
      <c r="AP90" s="61"/>
      <c r="AQ90" s="55">
        <f t="shared" si="36"/>
        <v>43832</v>
      </c>
      <c r="AR90" s="56">
        <f t="shared" si="37"/>
        <v>0.23475301680020341</v>
      </c>
    </row>
    <row r="91" spans="2:44" x14ac:dyDescent="0.2">
      <c r="B91" s="2" t="s">
        <v>133</v>
      </c>
      <c r="C91" s="69"/>
      <c r="D91" s="3" t="s">
        <v>153</v>
      </c>
      <c r="E91" s="3" t="s">
        <v>591</v>
      </c>
      <c r="F91" s="3">
        <v>90209</v>
      </c>
      <c r="G91" s="3">
        <v>87997</v>
      </c>
      <c r="H91" s="3">
        <v>95029</v>
      </c>
      <c r="I91" s="3">
        <v>90750</v>
      </c>
      <c r="J91" s="3">
        <v>93037</v>
      </c>
      <c r="K91" s="3">
        <v>102169</v>
      </c>
      <c r="L91" s="61"/>
      <c r="M91" s="55">
        <f t="shared" si="32"/>
        <v>17571</v>
      </c>
      <c r="N91" s="56">
        <f t="shared" si="33"/>
        <v>0.20769994562519209</v>
      </c>
      <c r="O91" s="47"/>
      <c r="P91" s="2" t="s">
        <v>133</v>
      </c>
      <c r="Q91" s="85"/>
      <c r="R91" s="5" t="s">
        <v>234</v>
      </c>
      <c r="S91" s="5" t="s">
        <v>612</v>
      </c>
      <c r="T91" s="5" t="s">
        <v>332</v>
      </c>
      <c r="U91" s="5">
        <v>24510</v>
      </c>
      <c r="V91" s="5">
        <v>23807</v>
      </c>
      <c r="W91" s="5">
        <v>24505</v>
      </c>
      <c r="X91" s="5">
        <v>25692</v>
      </c>
      <c r="Y91" s="5">
        <v>25960</v>
      </c>
      <c r="Z91" s="5">
        <v>25057</v>
      </c>
      <c r="AA91" s="61"/>
      <c r="AB91" s="55">
        <f t="shared" si="34"/>
        <v>4256</v>
      </c>
      <c r="AC91" s="56">
        <f t="shared" si="35"/>
        <v>0.20460554781020143</v>
      </c>
      <c r="AD91" s="47"/>
      <c r="AE91" s="2" t="s">
        <v>133</v>
      </c>
      <c r="AF91" s="85"/>
      <c r="AG91" s="5" t="s">
        <v>254</v>
      </c>
      <c r="AH91" s="5" t="s">
        <v>702</v>
      </c>
      <c r="AI91" s="5" t="s">
        <v>383</v>
      </c>
      <c r="AJ91" s="5">
        <v>34279</v>
      </c>
      <c r="AK91" s="5">
        <v>32244</v>
      </c>
      <c r="AL91" s="5">
        <v>30877</v>
      </c>
      <c r="AM91" s="5">
        <v>35972</v>
      </c>
      <c r="AN91" s="5">
        <v>34027</v>
      </c>
      <c r="AO91" s="5">
        <v>32924</v>
      </c>
      <c r="AP91" s="61"/>
      <c r="AQ91" s="55">
        <f t="shared" si="36"/>
        <v>1803</v>
      </c>
      <c r="AR91" s="56">
        <f t="shared" si="37"/>
        <v>4.8902481761126507E-2</v>
      </c>
    </row>
    <row r="92" spans="2:44" x14ac:dyDescent="0.2">
      <c r="B92" s="2" t="s">
        <v>134</v>
      </c>
      <c r="C92" s="78">
        <v>48548</v>
      </c>
      <c r="D92" s="3" t="s">
        <v>145</v>
      </c>
      <c r="E92" s="3" t="s">
        <v>584</v>
      </c>
      <c r="F92" s="3">
        <v>55487</v>
      </c>
      <c r="G92" s="3">
        <v>57081</v>
      </c>
      <c r="H92" s="3">
        <v>59564</v>
      </c>
      <c r="I92" s="3">
        <v>54566</v>
      </c>
      <c r="J92" s="3">
        <v>56627</v>
      </c>
      <c r="K92" s="3">
        <v>61924</v>
      </c>
      <c r="L92" s="61"/>
      <c r="M92" s="55">
        <f t="shared" si="32"/>
        <v>7627</v>
      </c>
      <c r="N92" s="56">
        <f t="shared" si="33"/>
        <v>0.14046816582868299</v>
      </c>
      <c r="O92" s="47"/>
      <c r="P92" s="2" t="s">
        <v>134</v>
      </c>
      <c r="Q92" s="78">
        <v>10853</v>
      </c>
      <c r="R92" s="5" t="s">
        <v>227</v>
      </c>
      <c r="S92" s="5" t="s">
        <v>605</v>
      </c>
      <c r="T92" s="5" t="s">
        <v>323</v>
      </c>
      <c r="U92" s="5">
        <v>14193</v>
      </c>
      <c r="V92" s="5">
        <v>14458</v>
      </c>
      <c r="W92" s="5">
        <v>14214</v>
      </c>
      <c r="X92" s="5">
        <v>14971</v>
      </c>
      <c r="Y92" s="5">
        <v>17824</v>
      </c>
      <c r="Z92" s="5">
        <v>15748</v>
      </c>
      <c r="AA92" s="61"/>
      <c r="AB92" s="55">
        <f t="shared" si="34"/>
        <v>1928</v>
      </c>
      <c r="AC92" s="56">
        <f t="shared" si="35"/>
        <v>0.13950795947901592</v>
      </c>
      <c r="AD92" s="47"/>
      <c r="AE92" s="2" t="s">
        <v>134</v>
      </c>
      <c r="AF92" s="78">
        <v>15188</v>
      </c>
      <c r="AG92" s="5" t="s">
        <v>245</v>
      </c>
      <c r="AH92" s="5" t="s">
        <v>695</v>
      </c>
      <c r="AI92" s="5" t="s">
        <v>374</v>
      </c>
      <c r="AJ92" s="5">
        <v>22516</v>
      </c>
      <c r="AK92" s="5">
        <v>18396</v>
      </c>
      <c r="AL92" s="5">
        <v>22524</v>
      </c>
      <c r="AM92" s="5">
        <v>24287</v>
      </c>
      <c r="AN92" s="5">
        <v>22343</v>
      </c>
      <c r="AO92" s="5">
        <v>21504</v>
      </c>
      <c r="AP92" s="61"/>
      <c r="AQ92" s="55">
        <f t="shared" si="36"/>
        <v>2654</v>
      </c>
      <c r="AR92" s="56">
        <f t="shared" si="37"/>
        <v>0.12403951701427003</v>
      </c>
    </row>
    <row r="93" spans="2:44" x14ac:dyDescent="0.2">
      <c r="B93" s="2" t="s">
        <v>135</v>
      </c>
      <c r="C93" s="78">
        <v>17527</v>
      </c>
      <c r="D93" s="3" t="s">
        <v>154</v>
      </c>
      <c r="E93" s="3" t="s">
        <v>592</v>
      </c>
      <c r="F93" s="3">
        <v>16701</v>
      </c>
      <c r="G93" s="3">
        <v>17039</v>
      </c>
      <c r="H93" s="3">
        <v>17136</v>
      </c>
      <c r="I93" s="3">
        <v>17506</v>
      </c>
      <c r="J93" s="3">
        <v>17154</v>
      </c>
      <c r="K93" s="3">
        <v>16815</v>
      </c>
      <c r="L93" s="61"/>
      <c r="M93" s="57">
        <f t="shared" si="32"/>
        <v>-964</v>
      </c>
      <c r="N93" s="58">
        <f t="shared" si="33"/>
        <v>-5.422127228753023E-2</v>
      </c>
      <c r="O93" s="47"/>
      <c r="P93" s="2" t="s">
        <v>135</v>
      </c>
      <c r="Q93" s="85">
        <v>3630</v>
      </c>
      <c r="R93" s="5" t="s">
        <v>235</v>
      </c>
      <c r="S93" s="45" t="s">
        <v>613</v>
      </c>
      <c r="T93" s="5" t="s">
        <v>333</v>
      </c>
      <c r="U93" s="5">
        <v>5091</v>
      </c>
      <c r="V93" s="5">
        <v>5392</v>
      </c>
      <c r="W93" s="5">
        <v>5565</v>
      </c>
      <c r="X93" s="5">
        <v>5107</v>
      </c>
      <c r="Y93" s="5">
        <v>5038</v>
      </c>
      <c r="Z93" s="5">
        <v>5221</v>
      </c>
      <c r="AA93" s="61"/>
      <c r="AB93" s="55">
        <f t="shared" si="34"/>
        <v>1684</v>
      </c>
      <c r="AC93" s="56">
        <f t="shared" si="35"/>
        <v>0.47610969748374327</v>
      </c>
      <c r="AD93" s="47"/>
      <c r="AE93" s="2" t="s">
        <v>135</v>
      </c>
      <c r="AF93" s="87">
        <v>3469</v>
      </c>
      <c r="AG93" s="5" t="s">
        <v>255</v>
      </c>
      <c r="AH93" s="5" t="s">
        <v>703</v>
      </c>
      <c r="AI93" s="5" t="s">
        <v>384</v>
      </c>
      <c r="AJ93" s="5">
        <v>3328</v>
      </c>
      <c r="AK93" s="5">
        <v>2773</v>
      </c>
      <c r="AL93" s="5">
        <v>2809</v>
      </c>
      <c r="AM93" s="5">
        <v>2970</v>
      </c>
      <c r="AN93" s="5">
        <v>2867</v>
      </c>
      <c r="AO93" s="5">
        <v>2998</v>
      </c>
      <c r="AP93" s="61"/>
      <c r="AQ93" s="57">
        <f t="shared" si="36"/>
        <v>-601</v>
      </c>
      <c r="AR93" s="58">
        <f t="shared" si="37"/>
        <v>-7.9238329238329241E-2</v>
      </c>
    </row>
    <row r="94" spans="2:44" x14ac:dyDescent="0.2">
      <c r="B94" s="11" t="s">
        <v>826</v>
      </c>
      <c r="C94" s="11"/>
      <c r="L94" s="22"/>
      <c r="M94" s="22"/>
      <c r="N94" s="22"/>
      <c r="O94" s="25"/>
      <c r="P94" s="11" t="s">
        <v>825</v>
      </c>
      <c r="Q94" s="11"/>
      <c r="AC94" s="22"/>
      <c r="AE94" s="11" t="s">
        <v>825</v>
      </c>
      <c r="AF94" s="11"/>
      <c r="AR94" s="22"/>
    </row>
    <row r="95" spans="2:44" ht="15.75" customHeight="1" x14ac:dyDescent="0.25">
      <c r="B95" s="129" t="s">
        <v>717</v>
      </c>
      <c r="C95" s="129"/>
      <c r="D95" s="129"/>
      <c r="E95" s="129"/>
      <c r="F95" s="130"/>
      <c r="G95" s="130"/>
      <c r="H95" s="130"/>
      <c r="I95" s="130"/>
      <c r="J95" s="130"/>
      <c r="K95" s="130"/>
      <c r="L95" s="130"/>
      <c r="M95" s="130"/>
      <c r="N95" s="130"/>
      <c r="O95" s="26"/>
      <c r="P95" s="129" t="s">
        <v>717</v>
      </c>
      <c r="Q95" s="129"/>
      <c r="R95" s="129"/>
      <c r="S95" s="129"/>
      <c r="T95" s="129"/>
      <c r="U95" s="130"/>
      <c r="V95" s="130"/>
      <c r="W95" s="130"/>
      <c r="X95" s="130"/>
      <c r="Y95" s="130"/>
      <c r="Z95" s="130"/>
      <c r="AA95" s="130"/>
      <c r="AB95" s="130"/>
      <c r="AC95" s="130"/>
      <c r="AE95" s="129" t="s">
        <v>717</v>
      </c>
      <c r="AF95" s="129"/>
      <c r="AG95" s="129"/>
      <c r="AH95" s="129"/>
      <c r="AI95" s="129"/>
      <c r="AJ95" s="130"/>
      <c r="AK95" s="130"/>
      <c r="AL95" s="130"/>
      <c r="AM95" s="130"/>
      <c r="AN95" s="130"/>
      <c r="AO95" s="130"/>
      <c r="AP95" s="130"/>
      <c r="AQ95" s="130"/>
      <c r="AR95" s="130"/>
    </row>
    <row r="96" spans="2:44" x14ac:dyDescent="0.2">
      <c r="B96" s="12"/>
      <c r="C96" s="36"/>
      <c r="D96" s="16"/>
      <c r="E96" s="16"/>
      <c r="F96" s="16"/>
      <c r="G96" s="16"/>
      <c r="H96" s="27"/>
      <c r="I96" s="37"/>
      <c r="J96" s="41"/>
      <c r="K96" s="59"/>
      <c r="L96" s="36"/>
      <c r="M96" s="16"/>
      <c r="N96" s="16"/>
      <c r="O96" s="26"/>
      <c r="P96" s="10"/>
      <c r="Q96" s="42"/>
      <c r="AE96" s="10"/>
      <c r="AF96" s="42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42"/>
    </row>
  </sheetData>
  <mergeCells count="4">
    <mergeCell ref="B97:P97"/>
    <mergeCell ref="B95:N95"/>
    <mergeCell ref="P95:AC95"/>
    <mergeCell ref="AE95:AR95"/>
  </mergeCells>
  <pageMargins left="0.75" right="0.04" top="0.67" bottom="0.08" header="0.03" footer="0.06"/>
  <pageSetup paperSize="17" scale="81" fitToWidth="3" orientation="portrait" r:id="rId1"/>
  <headerFooter>
    <oddHeader>&amp;C&amp;"-,Bold"&amp;14American Community Survey County-wide Demographic Information</oddHeader>
  </headerFooter>
  <rowBreaks count="2" manualBreakCount="2">
    <brk id="22" max="16383" man="1"/>
    <brk id="95" min="1" max="23" man="1"/>
  </rowBreaks>
  <colBreaks count="2" manualBreakCount="2">
    <brk id="43" max="101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zoomScale="80" zoomScaleNormal="80" workbookViewId="0">
      <selection activeCell="V8" sqref="V8"/>
    </sheetView>
  </sheetViews>
  <sheetFormatPr defaultRowHeight="15" x14ac:dyDescent="0.25"/>
  <cols>
    <col min="1" max="1" width="48.42578125" style="50" customWidth="1"/>
    <col min="2" max="2" width="8" customWidth="1"/>
    <col min="3" max="3" width="8.7109375" customWidth="1"/>
    <col min="4" max="4" width="0" hidden="1" customWidth="1"/>
    <col min="5" max="5" width="8" customWidth="1"/>
    <col min="6" max="6" width="0.5703125" hidden="1" customWidth="1"/>
    <col min="7" max="7" width="9.7109375" hidden="1" customWidth="1"/>
    <col min="8" max="8" width="0.140625" customWidth="1"/>
    <col min="9" max="9" width="9.140625" customWidth="1"/>
    <col min="10" max="10" width="8.5703125" hidden="1" customWidth="1"/>
    <col min="11" max="11" width="9" customWidth="1"/>
    <col min="12" max="12" width="0" hidden="1" customWidth="1"/>
    <col min="13" max="13" width="8.28515625" customWidth="1"/>
    <col min="14" max="14" width="8.7109375" customWidth="1"/>
    <col min="15" max="15" width="0" hidden="1" customWidth="1"/>
    <col min="17" max="17" width="11" customWidth="1"/>
  </cols>
  <sheetData>
    <row r="1" spans="1:17" ht="48" customHeight="1" x14ac:dyDescent="0.25">
      <c r="A1" s="96" t="s">
        <v>830</v>
      </c>
      <c r="B1" s="97" t="s">
        <v>816</v>
      </c>
      <c r="C1" s="97" t="s">
        <v>810</v>
      </c>
      <c r="D1" s="97">
        <v>2007</v>
      </c>
      <c r="E1" s="97" t="s">
        <v>811</v>
      </c>
      <c r="F1" s="97">
        <v>2009</v>
      </c>
      <c r="G1" s="97" t="s">
        <v>812</v>
      </c>
      <c r="H1" s="97">
        <v>2011</v>
      </c>
      <c r="I1" s="97" t="s">
        <v>813</v>
      </c>
      <c r="J1" s="97">
        <v>2013</v>
      </c>
      <c r="K1" s="97" t="s">
        <v>814</v>
      </c>
      <c r="L1" s="97">
        <v>2015</v>
      </c>
      <c r="M1" s="97" t="s">
        <v>815</v>
      </c>
      <c r="N1" s="98" t="s">
        <v>820</v>
      </c>
      <c r="O1" s="51" t="s">
        <v>742</v>
      </c>
      <c r="P1" s="51" t="s">
        <v>822</v>
      </c>
      <c r="Q1" s="51" t="s">
        <v>823</v>
      </c>
    </row>
    <row r="2" spans="1:17" x14ac:dyDescent="0.25">
      <c r="A2" s="99" t="s">
        <v>0</v>
      </c>
      <c r="B2" s="69">
        <v>72664</v>
      </c>
      <c r="C2" s="18">
        <v>63752</v>
      </c>
      <c r="D2" s="18">
        <v>69801</v>
      </c>
      <c r="E2" s="18">
        <v>67356</v>
      </c>
      <c r="F2" s="18">
        <v>73090</v>
      </c>
      <c r="G2" s="18">
        <v>70921</v>
      </c>
      <c r="H2" s="18">
        <v>71317</v>
      </c>
      <c r="I2" s="18">
        <v>71289</v>
      </c>
      <c r="J2" s="18">
        <v>71520</v>
      </c>
      <c r="K2" s="18">
        <v>71808</v>
      </c>
      <c r="L2" s="18">
        <v>71957</v>
      </c>
      <c r="M2" s="18">
        <v>71455</v>
      </c>
      <c r="N2" s="18">
        <v>71104</v>
      </c>
      <c r="O2" s="100"/>
      <c r="P2" s="101">
        <f>SUM(N2-C2)</f>
        <v>7352</v>
      </c>
      <c r="Q2" s="102">
        <f>SUM(N2-C2)/C2</f>
        <v>0.11532187225498808</v>
      </c>
    </row>
    <row r="3" spans="1:17" x14ac:dyDescent="0.25">
      <c r="A3" s="99" t="s">
        <v>746</v>
      </c>
      <c r="B3" s="69">
        <v>4953</v>
      </c>
      <c r="C3" s="18">
        <v>4244</v>
      </c>
      <c r="D3" s="18">
        <v>4309</v>
      </c>
      <c r="E3" s="18">
        <v>3551</v>
      </c>
      <c r="F3" s="18">
        <v>5183</v>
      </c>
      <c r="G3" s="18">
        <v>5550</v>
      </c>
      <c r="H3" s="18">
        <v>5764</v>
      </c>
      <c r="I3" s="18">
        <v>5129</v>
      </c>
      <c r="J3" s="18">
        <v>5190</v>
      </c>
      <c r="K3" s="18">
        <v>5978</v>
      </c>
      <c r="L3" s="18">
        <v>4515</v>
      </c>
      <c r="M3" s="18">
        <v>4964</v>
      </c>
      <c r="N3" s="18">
        <v>4825</v>
      </c>
      <c r="O3" s="103"/>
      <c r="P3" s="101">
        <f t="shared" ref="P3:P39" si="0">SUM(N3-C3)</f>
        <v>581</v>
      </c>
      <c r="Q3" s="102">
        <f t="shared" ref="Q3:Q39" si="1">SUM(N3-C3)/C3</f>
        <v>0.13689915174363806</v>
      </c>
    </row>
    <row r="4" spans="1:17" x14ac:dyDescent="0.25">
      <c r="A4" s="99" t="s">
        <v>747</v>
      </c>
      <c r="B4" s="69">
        <v>5424</v>
      </c>
      <c r="C4" s="18">
        <v>3310</v>
      </c>
      <c r="D4" s="18">
        <v>3819</v>
      </c>
      <c r="E4" s="18">
        <v>3433</v>
      </c>
      <c r="F4" s="18">
        <v>5449</v>
      </c>
      <c r="G4" s="18">
        <v>5100</v>
      </c>
      <c r="H4" s="18">
        <v>4676</v>
      </c>
      <c r="I4" s="18">
        <v>4391</v>
      </c>
      <c r="J4" s="18">
        <v>4041</v>
      </c>
      <c r="K4" s="18">
        <v>4011</v>
      </c>
      <c r="L4" s="18">
        <v>4935</v>
      </c>
      <c r="M4" s="18">
        <v>4521</v>
      </c>
      <c r="N4" s="18">
        <v>4785</v>
      </c>
      <c r="O4" s="100"/>
      <c r="P4" s="101">
        <f t="shared" si="0"/>
        <v>1475</v>
      </c>
      <c r="Q4" s="102">
        <f t="shared" si="1"/>
        <v>0.44561933534743203</v>
      </c>
    </row>
    <row r="5" spans="1:17" x14ac:dyDescent="0.25">
      <c r="A5" s="99" t="s">
        <v>748</v>
      </c>
      <c r="B5" s="69">
        <v>5308</v>
      </c>
      <c r="C5" s="18">
        <v>3904</v>
      </c>
      <c r="D5" s="18">
        <v>4417</v>
      </c>
      <c r="E5" s="18">
        <v>4396</v>
      </c>
      <c r="F5" s="18">
        <v>4176</v>
      </c>
      <c r="G5" s="18">
        <v>3704</v>
      </c>
      <c r="H5" s="18">
        <v>4251</v>
      </c>
      <c r="I5" s="18">
        <v>4534</v>
      </c>
      <c r="J5" s="18">
        <v>5437</v>
      </c>
      <c r="K5" s="18">
        <v>3850</v>
      </c>
      <c r="L5" s="18">
        <v>4809</v>
      </c>
      <c r="M5" s="18">
        <v>5560</v>
      </c>
      <c r="N5" s="18">
        <v>4395</v>
      </c>
      <c r="O5" s="103"/>
      <c r="P5" s="101">
        <f t="shared" si="0"/>
        <v>491</v>
      </c>
      <c r="Q5" s="102">
        <f t="shared" si="1"/>
        <v>0.12576844262295081</v>
      </c>
    </row>
    <row r="6" spans="1:17" x14ac:dyDescent="0.25">
      <c r="A6" s="99" t="s">
        <v>749</v>
      </c>
      <c r="B6" s="69">
        <v>5105</v>
      </c>
      <c r="C6" s="18">
        <v>4130</v>
      </c>
      <c r="D6" s="18">
        <v>4686</v>
      </c>
      <c r="E6" s="18">
        <v>5998</v>
      </c>
      <c r="F6" s="18">
        <v>4272</v>
      </c>
      <c r="G6" s="18">
        <v>5089</v>
      </c>
      <c r="H6" s="18">
        <v>3625</v>
      </c>
      <c r="I6" s="18">
        <v>4775</v>
      </c>
      <c r="J6" s="18">
        <v>4015</v>
      </c>
      <c r="K6" s="18">
        <v>4004</v>
      </c>
      <c r="L6" s="18">
        <v>3944</v>
      </c>
      <c r="M6" s="18">
        <v>4003</v>
      </c>
      <c r="N6" s="18">
        <v>4125</v>
      </c>
      <c r="O6" s="100"/>
      <c r="P6" s="104">
        <f t="shared" si="0"/>
        <v>-5</v>
      </c>
      <c r="Q6" s="105">
        <f t="shared" si="1"/>
        <v>-1.2106537530266344E-3</v>
      </c>
    </row>
    <row r="7" spans="1:17" x14ac:dyDescent="0.25">
      <c r="A7" s="99" t="s">
        <v>750</v>
      </c>
      <c r="B7" s="69">
        <v>5121</v>
      </c>
      <c r="C7" s="18">
        <v>3642</v>
      </c>
      <c r="D7" s="18">
        <v>4265</v>
      </c>
      <c r="E7" s="18">
        <v>4344</v>
      </c>
      <c r="F7" s="18">
        <v>4958</v>
      </c>
      <c r="G7" s="18">
        <v>5253</v>
      </c>
      <c r="H7" s="18">
        <v>4330</v>
      </c>
      <c r="I7" s="18">
        <v>4912</v>
      </c>
      <c r="J7" s="18">
        <v>6970</v>
      </c>
      <c r="K7" s="18">
        <v>4443</v>
      </c>
      <c r="L7" s="18">
        <v>4106</v>
      </c>
      <c r="M7" s="18">
        <v>4999</v>
      </c>
      <c r="N7" s="18">
        <v>4844</v>
      </c>
      <c r="O7" s="100"/>
      <c r="P7" s="101">
        <f t="shared" si="0"/>
        <v>1202</v>
      </c>
      <c r="Q7" s="102">
        <f t="shared" si="1"/>
        <v>0.33003844041735309</v>
      </c>
    </row>
    <row r="8" spans="1:17" x14ac:dyDescent="0.25">
      <c r="A8" s="99" t="s">
        <v>751</v>
      </c>
      <c r="B8" s="69">
        <v>11906</v>
      </c>
      <c r="C8" s="18">
        <v>9924</v>
      </c>
      <c r="D8" s="18">
        <v>9898</v>
      </c>
      <c r="E8" s="18">
        <v>9295</v>
      </c>
      <c r="F8" s="18">
        <v>11974</v>
      </c>
      <c r="G8" s="18">
        <v>11559</v>
      </c>
      <c r="H8" s="18">
        <v>13063</v>
      </c>
      <c r="I8" s="18">
        <v>12172</v>
      </c>
      <c r="J8" s="18">
        <v>11731</v>
      </c>
      <c r="K8" s="18">
        <v>12237</v>
      </c>
      <c r="L8" s="18">
        <v>12048</v>
      </c>
      <c r="M8" s="18">
        <v>12063</v>
      </c>
      <c r="N8" s="18">
        <v>11487</v>
      </c>
      <c r="O8" s="103"/>
      <c r="P8" s="101">
        <f t="shared" si="0"/>
        <v>1563</v>
      </c>
      <c r="Q8" s="102">
        <f t="shared" si="1"/>
        <v>0.15749697702539298</v>
      </c>
    </row>
    <row r="9" spans="1:17" x14ac:dyDescent="0.25">
      <c r="A9" s="99" t="s">
        <v>752</v>
      </c>
      <c r="B9" s="69">
        <v>11349</v>
      </c>
      <c r="C9" s="18">
        <v>9324</v>
      </c>
      <c r="D9" s="18">
        <v>10792</v>
      </c>
      <c r="E9" s="18">
        <v>10500</v>
      </c>
      <c r="F9" s="18">
        <v>9757</v>
      </c>
      <c r="G9" s="18">
        <v>8760</v>
      </c>
      <c r="H9" s="18">
        <v>9771</v>
      </c>
      <c r="I9" s="18">
        <v>8836</v>
      </c>
      <c r="J9" s="18">
        <v>10126</v>
      </c>
      <c r="K9" s="18">
        <v>9918</v>
      </c>
      <c r="L9" s="18">
        <v>9917</v>
      </c>
      <c r="M9" s="18">
        <v>8832</v>
      </c>
      <c r="N9" s="18">
        <v>9352</v>
      </c>
      <c r="O9" s="100"/>
      <c r="P9" s="101">
        <f t="shared" si="0"/>
        <v>28</v>
      </c>
      <c r="Q9" s="102">
        <f t="shared" si="1"/>
        <v>3.003003003003003E-3</v>
      </c>
    </row>
    <row r="10" spans="1:17" x14ac:dyDescent="0.25">
      <c r="A10" s="99" t="s">
        <v>753</v>
      </c>
      <c r="B10" s="69">
        <v>8861</v>
      </c>
      <c r="C10" s="18">
        <v>9464</v>
      </c>
      <c r="D10" s="18">
        <v>10795</v>
      </c>
      <c r="E10" s="18">
        <v>10119</v>
      </c>
      <c r="F10" s="18">
        <v>9883</v>
      </c>
      <c r="G10" s="18">
        <v>10082</v>
      </c>
      <c r="H10" s="18">
        <v>10048</v>
      </c>
      <c r="I10" s="18">
        <v>9327</v>
      </c>
      <c r="J10" s="18">
        <v>9179</v>
      </c>
      <c r="K10" s="18">
        <v>10309</v>
      </c>
      <c r="L10" s="18">
        <v>9110</v>
      </c>
      <c r="M10" s="18">
        <v>8339</v>
      </c>
      <c r="N10" s="18">
        <v>8649</v>
      </c>
      <c r="O10" s="100"/>
      <c r="P10" s="104">
        <f t="shared" si="0"/>
        <v>-815</v>
      </c>
      <c r="Q10" s="105">
        <f t="shared" si="1"/>
        <v>-8.6115807269653427E-2</v>
      </c>
    </row>
    <row r="11" spans="1:17" x14ac:dyDescent="0.25">
      <c r="A11" s="99" t="s">
        <v>754</v>
      </c>
      <c r="B11" s="69">
        <v>3080</v>
      </c>
      <c r="C11" s="18">
        <v>3448</v>
      </c>
      <c r="D11" s="18">
        <v>3326</v>
      </c>
      <c r="E11" s="18">
        <v>3992</v>
      </c>
      <c r="F11" s="18">
        <v>4321</v>
      </c>
      <c r="G11" s="18">
        <v>4261</v>
      </c>
      <c r="H11" s="18">
        <v>4391</v>
      </c>
      <c r="I11" s="18">
        <v>4291</v>
      </c>
      <c r="J11" s="18">
        <v>3198</v>
      </c>
      <c r="K11" s="18">
        <v>5151</v>
      </c>
      <c r="L11" s="18">
        <v>5406</v>
      </c>
      <c r="M11" s="18">
        <v>5126</v>
      </c>
      <c r="N11" s="18">
        <v>3820</v>
      </c>
      <c r="O11" s="103"/>
      <c r="P11" s="101">
        <f t="shared" si="0"/>
        <v>372</v>
      </c>
      <c r="Q11" s="102">
        <f t="shared" si="1"/>
        <v>0.10788863109048724</v>
      </c>
    </row>
    <row r="12" spans="1:17" x14ac:dyDescent="0.25">
      <c r="A12" s="99" t="s">
        <v>755</v>
      </c>
      <c r="B12" s="69">
        <v>2434</v>
      </c>
      <c r="C12" s="18">
        <v>3829</v>
      </c>
      <c r="D12" s="18">
        <v>4656</v>
      </c>
      <c r="E12" s="18">
        <v>3088</v>
      </c>
      <c r="F12" s="18">
        <v>3601</v>
      </c>
      <c r="G12" s="18">
        <v>3232</v>
      </c>
      <c r="H12" s="18">
        <v>3082</v>
      </c>
      <c r="I12" s="18">
        <v>3815</v>
      </c>
      <c r="J12" s="18">
        <v>3014</v>
      </c>
      <c r="K12" s="18">
        <v>2726</v>
      </c>
      <c r="L12" s="18">
        <v>3874</v>
      </c>
      <c r="M12" s="18">
        <v>3730</v>
      </c>
      <c r="N12" s="18">
        <v>4576</v>
      </c>
      <c r="O12" s="103"/>
      <c r="P12" s="101">
        <f t="shared" si="0"/>
        <v>747</v>
      </c>
      <c r="Q12" s="102">
        <f t="shared" si="1"/>
        <v>0.19509010185427003</v>
      </c>
    </row>
    <row r="13" spans="1:17" x14ac:dyDescent="0.25">
      <c r="A13" s="99" t="s">
        <v>756</v>
      </c>
      <c r="B13" s="69">
        <v>4401</v>
      </c>
      <c r="C13" s="18">
        <v>3518</v>
      </c>
      <c r="D13" s="18">
        <v>4938</v>
      </c>
      <c r="E13" s="18">
        <v>4230</v>
      </c>
      <c r="F13" s="18">
        <v>4346</v>
      </c>
      <c r="G13" s="18">
        <v>4646</v>
      </c>
      <c r="H13" s="18">
        <v>4501</v>
      </c>
      <c r="I13" s="18">
        <v>4814</v>
      </c>
      <c r="J13" s="18">
        <v>5358</v>
      </c>
      <c r="K13" s="18">
        <v>5138</v>
      </c>
      <c r="L13" s="18">
        <v>5518</v>
      </c>
      <c r="M13" s="18">
        <v>5285</v>
      </c>
      <c r="N13" s="18">
        <v>6184</v>
      </c>
      <c r="O13" s="103"/>
      <c r="P13" s="101">
        <f t="shared" si="0"/>
        <v>2666</v>
      </c>
      <c r="Q13" s="102">
        <f t="shared" si="1"/>
        <v>0.75781694144400225</v>
      </c>
    </row>
    <row r="14" spans="1:17" x14ac:dyDescent="0.25">
      <c r="A14" s="99" t="s">
        <v>757</v>
      </c>
      <c r="B14" s="69">
        <v>3411</v>
      </c>
      <c r="C14" s="18">
        <v>3353</v>
      </c>
      <c r="D14" s="18">
        <v>2854</v>
      </c>
      <c r="E14" s="18">
        <v>2998</v>
      </c>
      <c r="F14" s="18">
        <v>2994</v>
      </c>
      <c r="G14" s="18">
        <v>1855</v>
      </c>
      <c r="H14" s="18">
        <v>2529</v>
      </c>
      <c r="I14" s="18">
        <v>2828</v>
      </c>
      <c r="J14" s="18">
        <v>2030</v>
      </c>
      <c r="K14" s="18">
        <v>3332</v>
      </c>
      <c r="L14" s="18">
        <v>2772</v>
      </c>
      <c r="M14" s="18">
        <v>2673</v>
      </c>
      <c r="N14" s="18">
        <v>2927</v>
      </c>
      <c r="O14" s="100"/>
      <c r="P14" s="104">
        <f t="shared" si="0"/>
        <v>-426</v>
      </c>
      <c r="Q14" s="105">
        <f t="shared" si="1"/>
        <v>-0.12705040262451536</v>
      </c>
    </row>
    <row r="15" spans="1:17" x14ac:dyDescent="0.25">
      <c r="A15" s="99" t="s">
        <v>758</v>
      </c>
      <c r="B15" s="69">
        <v>1311</v>
      </c>
      <c r="C15" s="18">
        <v>1662</v>
      </c>
      <c r="D15" s="18">
        <v>1046</v>
      </c>
      <c r="E15" s="18">
        <v>1412</v>
      </c>
      <c r="F15" s="18">
        <v>2176</v>
      </c>
      <c r="G15" s="18">
        <v>1830</v>
      </c>
      <c r="H15" s="18">
        <v>1286</v>
      </c>
      <c r="I15" s="18">
        <v>1465</v>
      </c>
      <c r="J15" s="18">
        <v>1231</v>
      </c>
      <c r="K15" s="18">
        <v>711</v>
      </c>
      <c r="L15" s="18">
        <v>1003</v>
      </c>
      <c r="M15" s="18">
        <v>1360</v>
      </c>
      <c r="N15" s="18">
        <v>1135</v>
      </c>
      <c r="O15" s="103"/>
      <c r="P15" s="104">
        <f t="shared" si="0"/>
        <v>-527</v>
      </c>
      <c r="Q15" s="105">
        <f t="shared" si="1"/>
        <v>-0.31708784596871237</v>
      </c>
    </row>
    <row r="16" spans="1:17" x14ac:dyDescent="0.25">
      <c r="A16" s="99" t="s">
        <v>14</v>
      </c>
      <c r="B16" s="85">
        <v>33.700000000000003</v>
      </c>
      <c r="C16" s="106">
        <v>37.5</v>
      </c>
      <c r="D16" s="106">
        <v>37.9</v>
      </c>
      <c r="E16" s="106">
        <v>37.799999999999997</v>
      </c>
      <c r="F16" s="106">
        <v>36</v>
      </c>
      <c r="G16" s="106">
        <v>34</v>
      </c>
      <c r="H16" s="106">
        <v>34.9</v>
      </c>
      <c r="I16" s="106">
        <v>34.700000000000003</v>
      </c>
      <c r="J16" s="106">
        <v>33.1</v>
      </c>
      <c r="K16" s="106">
        <v>36.1</v>
      </c>
      <c r="L16" s="106">
        <v>36.4</v>
      </c>
      <c r="M16" s="106">
        <v>34.799999999999997</v>
      </c>
      <c r="N16" s="106">
        <v>36.4</v>
      </c>
      <c r="O16" s="107"/>
      <c r="P16" s="104">
        <f t="shared" si="0"/>
        <v>-1.1000000000000014</v>
      </c>
      <c r="Q16" s="105">
        <f t="shared" si="1"/>
        <v>-2.9333333333333371E-2</v>
      </c>
    </row>
    <row r="17" spans="1:17" x14ac:dyDescent="0.25">
      <c r="A17" s="99" t="s">
        <v>759</v>
      </c>
      <c r="B17" s="69"/>
      <c r="C17" s="18">
        <v>59508</v>
      </c>
      <c r="D17" s="18">
        <v>65492</v>
      </c>
      <c r="E17" s="18">
        <v>63805</v>
      </c>
      <c r="F17" s="18">
        <v>67907</v>
      </c>
      <c r="G17" s="18">
        <v>65371</v>
      </c>
      <c r="H17" s="18">
        <v>65553</v>
      </c>
      <c r="I17" s="18">
        <v>66160</v>
      </c>
      <c r="J17" s="18">
        <v>66330</v>
      </c>
      <c r="K17" s="18">
        <v>65830</v>
      </c>
      <c r="L17" s="18" t="s">
        <v>713</v>
      </c>
      <c r="M17" s="18" t="s">
        <v>713</v>
      </c>
      <c r="N17" s="18" t="s">
        <v>713</v>
      </c>
      <c r="O17" s="107"/>
      <c r="P17" s="101"/>
      <c r="Q17" s="102"/>
    </row>
    <row r="18" spans="1:17" x14ac:dyDescent="0.25">
      <c r="A18" s="99" t="s">
        <v>760</v>
      </c>
      <c r="B18" s="69"/>
      <c r="C18" s="18">
        <v>52294</v>
      </c>
      <c r="D18" s="18">
        <v>57256</v>
      </c>
      <c r="E18" s="18">
        <v>55976</v>
      </c>
      <c r="F18" s="18">
        <v>58282</v>
      </c>
      <c r="G18" s="18">
        <v>56567</v>
      </c>
      <c r="H18" s="18">
        <v>56626</v>
      </c>
      <c r="I18" s="18">
        <v>57235</v>
      </c>
      <c r="J18" s="18">
        <v>56852</v>
      </c>
      <c r="K18" s="18">
        <v>57969</v>
      </c>
      <c r="L18" s="18">
        <v>57698</v>
      </c>
      <c r="M18" s="18">
        <v>56410</v>
      </c>
      <c r="N18" s="18">
        <v>57099</v>
      </c>
      <c r="O18" s="103"/>
      <c r="P18" s="101">
        <f t="shared" si="0"/>
        <v>4805</v>
      </c>
      <c r="Q18" s="102">
        <f t="shared" si="1"/>
        <v>9.1884346196504374E-2</v>
      </c>
    </row>
    <row r="19" spans="1:17" x14ac:dyDescent="0.25">
      <c r="A19" s="99" t="s">
        <v>761</v>
      </c>
      <c r="B19" s="69"/>
      <c r="C19" s="18">
        <v>14266</v>
      </c>
      <c r="D19" s="18">
        <v>16101</v>
      </c>
      <c r="E19" s="18">
        <v>14930</v>
      </c>
      <c r="F19" s="18">
        <v>17493</v>
      </c>
      <c r="G19" s="18">
        <v>17205</v>
      </c>
      <c r="H19" s="18">
        <v>17159</v>
      </c>
      <c r="I19" s="18">
        <v>16982</v>
      </c>
      <c r="J19" s="18">
        <v>17168</v>
      </c>
      <c r="K19" s="18">
        <v>16251</v>
      </c>
      <c r="L19" s="18">
        <v>16693</v>
      </c>
      <c r="M19" s="18">
        <v>17121</v>
      </c>
      <c r="N19" s="18">
        <v>16384</v>
      </c>
      <c r="O19" s="103"/>
      <c r="P19" s="101">
        <f t="shared" si="0"/>
        <v>2118</v>
      </c>
      <c r="Q19" s="102">
        <f t="shared" si="1"/>
        <v>0.1484648815365204</v>
      </c>
    </row>
    <row r="20" spans="1:17" x14ac:dyDescent="0.25">
      <c r="A20" s="99" t="s">
        <v>762</v>
      </c>
      <c r="B20" s="69"/>
      <c r="C20" s="18">
        <v>49486</v>
      </c>
      <c r="D20" s="18">
        <v>53700</v>
      </c>
      <c r="E20" s="18">
        <v>52426</v>
      </c>
      <c r="F20" s="18">
        <v>55597</v>
      </c>
      <c r="G20" s="18">
        <v>53716</v>
      </c>
      <c r="H20" s="18">
        <v>54158</v>
      </c>
      <c r="I20" s="18">
        <v>54307</v>
      </c>
      <c r="J20" s="18">
        <v>54352</v>
      </c>
      <c r="K20" s="18">
        <v>55557</v>
      </c>
      <c r="L20" s="18">
        <v>55264</v>
      </c>
      <c r="M20" s="18">
        <v>54334</v>
      </c>
      <c r="N20" s="18">
        <v>54720</v>
      </c>
      <c r="O20" s="103"/>
      <c r="P20" s="101">
        <f t="shared" si="0"/>
        <v>5234</v>
      </c>
      <c r="Q20" s="102">
        <f t="shared" si="1"/>
        <v>0.10576728771773836</v>
      </c>
    </row>
    <row r="21" spans="1:17" x14ac:dyDescent="0.25">
      <c r="A21" s="99" t="s">
        <v>763</v>
      </c>
      <c r="B21" s="69"/>
      <c r="C21" s="18">
        <v>46423</v>
      </c>
      <c r="D21" s="18">
        <v>52181</v>
      </c>
      <c r="E21" s="18">
        <v>49215</v>
      </c>
      <c r="F21" s="18">
        <v>52913</v>
      </c>
      <c r="G21" s="18">
        <v>50932</v>
      </c>
      <c r="H21" s="18">
        <v>52422</v>
      </c>
      <c r="I21" s="18">
        <v>51716</v>
      </c>
      <c r="J21" s="18">
        <v>51566</v>
      </c>
      <c r="K21" s="18">
        <v>53225</v>
      </c>
      <c r="L21" s="18">
        <v>52989</v>
      </c>
      <c r="M21" s="18">
        <v>51635</v>
      </c>
      <c r="N21" s="18">
        <v>52366</v>
      </c>
      <c r="O21" s="103"/>
      <c r="P21" s="101">
        <f t="shared" si="0"/>
        <v>5943</v>
      </c>
      <c r="Q21" s="102">
        <f t="shared" si="1"/>
        <v>0.12801843913577321</v>
      </c>
    </row>
    <row r="22" spans="1:17" x14ac:dyDescent="0.25">
      <c r="A22" s="99" t="s">
        <v>764</v>
      </c>
      <c r="B22" s="69"/>
      <c r="C22" s="18">
        <v>44522</v>
      </c>
      <c r="D22" s="18">
        <v>48305</v>
      </c>
      <c r="E22" s="18">
        <v>45634</v>
      </c>
      <c r="F22" s="18">
        <v>49052</v>
      </c>
      <c r="G22" s="18">
        <v>46225</v>
      </c>
      <c r="H22" s="18">
        <v>48671</v>
      </c>
      <c r="I22" s="18">
        <v>47548</v>
      </c>
      <c r="J22" s="18">
        <v>45867</v>
      </c>
      <c r="K22" s="18">
        <v>49522</v>
      </c>
      <c r="L22" s="18">
        <v>49648</v>
      </c>
      <c r="M22" s="18">
        <v>47408</v>
      </c>
      <c r="N22" s="18">
        <v>48130</v>
      </c>
      <c r="O22" s="103"/>
      <c r="P22" s="101">
        <f t="shared" si="0"/>
        <v>3608</v>
      </c>
      <c r="Q22" s="102">
        <f t="shared" si="1"/>
        <v>8.1038587664525402E-2</v>
      </c>
    </row>
    <row r="23" spans="1:17" x14ac:dyDescent="0.25">
      <c r="A23" s="99" t="s">
        <v>765</v>
      </c>
      <c r="B23" s="69"/>
      <c r="C23" s="18">
        <v>11098</v>
      </c>
      <c r="D23" s="18">
        <v>11290</v>
      </c>
      <c r="E23" s="18">
        <v>10017</v>
      </c>
      <c r="F23" s="18">
        <v>11187</v>
      </c>
      <c r="G23" s="18">
        <v>10452</v>
      </c>
      <c r="H23" s="18">
        <v>9899</v>
      </c>
      <c r="I23" s="18">
        <v>11699</v>
      </c>
      <c r="J23" s="18">
        <v>10483</v>
      </c>
      <c r="K23" s="18">
        <v>10475</v>
      </c>
      <c r="L23" s="18">
        <v>11379</v>
      </c>
      <c r="M23" s="18">
        <v>11204</v>
      </c>
      <c r="N23" s="18">
        <v>12527</v>
      </c>
      <c r="O23" s="103"/>
      <c r="P23" s="101">
        <f t="shared" si="0"/>
        <v>1429</v>
      </c>
      <c r="Q23" s="102">
        <f t="shared" si="1"/>
        <v>0.128761939088124</v>
      </c>
    </row>
    <row r="24" spans="1:17" x14ac:dyDescent="0.25">
      <c r="A24" s="99" t="s">
        <v>766</v>
      </c>
      <c r="B24" s="69"/>
      <c r="C24" s="18">
        <v>8533</v>
      </c>
      <c r="D24" s="18">
        <v>8838</v>
      </c>
      <c r="E24" s="18">
        <v>8640</v>
      </c>
      <c r="F24" s="18" t="s">
        <v>713</v>
      </c>
      <c r="G24" s="18" t="s">
        <v>713</v>
      </c>
      <c r="H24" s="18" t="s">
        <v>713</v>
      </c>
      <c r="I24" s="18">
        <v>9107</v>
      </c>
      <c r="J24" s="18">
        <v>8619</v>
      </c>
      <c r="K24" s="18">
        <v>9181</v>
      </c>
      <c r="L24" s="18">
        <v>9293</v>
      </c>
      <c r="M24" s="18">
        <v>9318</v>
      </c>
      <c r="N24" s="18">
        <v>10246</v>
      </c>
      <c r="O24" s="103"/>
      <c r="P24" s="101">
        <f t="shared" si="0"/>
        <v>1713</v>
      </c>
      <c r="Q24" s="102">
        <f t="shared" si="1"/>
        <v>0.20075002929801947</v>
      </c>
    </row>
    <row r="25" spans="1:17" x14ac:dyDescent="0.25">
      <c r="A25" s="99" t="s">
        <v>831</v>
      </c>
      <c r="B25" s="69"/>
      <c r="C25" s="120">
        <f>SUM(C24/C2)</f>
        <v>0.13384678127745012</v>
      </c>
      <c r="D25" s="18"/>
      <c r="E25" s="120">
        <f t="shared" ref="E25:N25" si="2">SUM(E24/E2)</f>
        <v>0.1282736504543025</v>
      </c>
      <c r="F25" s="120" t="e">
        <f t="shared" si="2"/>
        <v>#VALUE!</v>
      </c>
      <c r="G25" s="120" t="e">
        <f t="shared" si="2"/>
        <v>#VALUE!</v>
      </c>
      <c r="H25" s="120" t="e">
        <f t="shared" si="2"/>
        <v>#VALUE!</v>
      </c>
      <c r="I25" s="120">
        <f t="shared" si="2"/>
        <v>0.12774761884722749</v>
      </c>
      <c r="J25" s="120">
        <f t="shared" si="2"/>
        <v>0.12051174496644296</v>
      </c>
      <c r="K25" s="120">
        <f t="shared" si="2"/>
        <v>0.12785483511586454</v>
      </c>
      <c r="L25" s="120">
        <f t="shared" si="2"/>
        <v>0.12914657364815099</v>
      </c>
      <c r="M25" s="120">
        <f t="shared" si="2"/>
        <v>0.13040375061227347</v>
      </c>
      <c r="N25" s="120">
        <f t="shared" si="2"/>
        <v>0.14409878487848785</v>
      </c>
      <c r="O25" s="103"/>
      <c r="P25" s="101"/>
      <c r="Q25" s="102"/>
    </row>
    <row r="26" spans="1:17" x14ac:dyDescent="0.25">
      <c r="A26" s="108" t="s">
        <v>767</v>
      </c>
      <c r="B26" s="78">
        <v>71240</v>
      </c>
      <c r="C26" s="18">
        <v>62899</v>
      </c>
      <c r="D26" s="18">
        <v>68957</v>
      </c>
      <c r="E26" s="18">
        <v>65574</v>
      </c>
      <c r="F26" s="18" t="s">
        <v>713</v>
      </c>
      <c r="G26" s="18">
        <v>68840</v>
      </c>
      <c r="H26" s="18">
        <v>68430</v>
      </c>
      <c r="I26" s="18">
        <v>70484</v>
      </c>
      <c r="J26" s="18">
        <v>68421</v>
      </c>
      <c r="K26" s="18">
        <v>70613</v>
      </c>
      <c r="L26" s="18">
        <v>70782</v>
      </c>
      <c r="M26" s="18">
        <v>69135</v>
      </c>
      <c r="N26" s="18">
        <v>70301</v>
      </c>
      <c r="O26" s="100"/>
      <c r="P26" s="101">
        <f t="shared" si="0"/>
        <v>7402</v>
      </c>
      <c r="Q26" s="102">
        <f t="shared" si="1"/>
        <v>0.11768072624366047</v>
      </c>
    </row>
    <row r="27" spans="1:17" x14ac:dyDescent="0.25">
      <c r="A27" s="108" t="s">
        <v>768</v>
      </c>
      <c r="B27" s="78">
        <v>25811</v>
      </c>
      <c r="C27" s="18">
        <v>25649</v>
      </c>
      <c r="D27" s="18">
        <v>26946</v>
      </c>
      <c r="E27" s="18">
        <v>24319</v>
      </c>
      <c r="F27" s="18" t="s">
        <v>713</v>
      </c>
      <c r="G27" s="18">
        <v>28136</v>
      </c>
      <c r="H27" s="18">
        <v>24329</v>
      </c>
      <c r="I27" s="18">
        <v>26947</v>
      </c>
      <c r="J27" s="18">
        <v>25492</v>
      </c>
      <c r="K27" s="18">
        <v>25207</v>
      </c>
      <c r="L27" s="18">
        <v>22849</v>
      </c>
      <c r="M27" s="18">
        <v>22212</v>
      </c>
      <c r="N27" s="18">
        <v>26324</v>
      </c>
      <c r="O27" s="100"/>
      <c r="P27" s="101">
        <f t="shared" si="0"/>
        <v>675</v>
      </c>
      <c r="Q27" s="102">
        <f t="shared" si="1"/>
        <v>2.6316815470388707E-2</v>
      </c>
    </row>
    <row r="28" spans="1:17" x14ac:dyDescent="0.25">
      <c r="A28" s="108" t="s">
        <v>769</v>
      </c>
      <c r="B28" s="78">
        <v>41001</v>
      </c>
      <c r="C28" s="18">
        <v>34408</v>
      </c>
      <c r="D28" s="18">
        <v>39776</v>
      </c>
      <c r="E28" s="18">
        <v>39449</v>
      </c>
      <c r="F28" s="18" t="s">
        <v>713</v>
      </c>
      <c r="G28" s="18">
        <v>38957</v>
      </c>
      <c r="H28" s="18">
        <v>39400</v>
      </c>
      <c r="I28" s="18">
        <v>39561</v>
      </c>
      <c r="J28" s="18">
        <v>39241</v>
      </c>
      <c r="K28" s="18">
        <v>38949</v>
      </c>
      <c r="L28" s="18">
        <v>43346</v>
      </c>
      <c r="M28" s="18">
        <v>43011</v>
      </c>
      <c r="N28" s="18">
        <v>42911</v>
      </c>
      <c r="O28" s="103"/>
      <c r="P28" s="101">
        <f t="shared" si="0"/>
        <v>8503</v>
      </c>
      <c r="Q28" s="102">
        <f t="shared" si="1"/>
        <v>0.24712276214833759</v>
      </c>
    </row>
    <row r="29" spans="1:17" x14ac:dyDescent="0.25">
      <c r="A29" s="108" t="s">
        <v>770</v>
      </c>
      <c r="B29" s="78">
        <v>185</v>
      </c>
      <c r="C29" s="18">
        <v>35</v>
      </c>
      <c r="D29" s="18">
        <v>304</v>
      </c>
      <c r="E29" s="18">
        <v>404</v>
      </c>
      <c r="F29" s="18" t="s">
        <v>713</v>
      </c>
      <c r="G29" s="18">
        <v>451</v>
      </c>
      <c r="H29" s="18" t="s">
        <v>713</v>
      </c>
      <c r="I29" s="18">
        <v>102</v>
      </c>
      <c r="J29" s="18">
        <v>133</v>
      </c>
      <c r="K29" s="18">
        <v>54</v>
      </c>
      <c r="L29" s="18">
        <v>177</v>
      </c>
      <c r="M29" s="18">
        <v>63</v>
      </c>
      <c r="N29" s="18">
        <v>64</v>
      </c>
      <c r="O29" s="100"/>
      <c r="P29" s="101">
        <f t="shared" si="0"/>
        <v>29</v>
      </c>
      <c r="Q29" s="102">
        <f t="shared" si="1"/>
        <v>0.82857142857142863</v>
      </c>
    </row>
    <row r="30" spans="1:17" x14ac:dyDescent="0.25">
      <c r="A30" s="108" t="s">
        <v>771</v>
      </c>
      <c r="B30" s="78">
        <v>473</v>
      </c>
      <c r="C30" s="18">
        <v>294</v>
      </c>
      <c r="D30" s="18">
        <v>662</v>
      </c>
      <c r="E30" s="18">
        <v>832</v>
      </c>
      <c r="F30" s="18" t="s">
        <v>713</v>
      </c>
      <c r="G30" s="18">
        <v>396</v>
      </c>
      <c r="H30" s="18">
        <v>662</v>
      </c>
      <c r="I30" s="18">
        <v>806</v>
      </c>
      <c r="J30" s="18">
        <v>1501</v>
      </c>
      <c r="K30" s="18">
        <v>1203</v>
      </c>
      <c r="L30" s="18">
        <v>1107</v>
      </c>
      <c r="M30" s="18">
        <v>1310</v>
      </c>
      <c r="N30" s="18">
        <v>560</v>
      </c>
      <c r="O30" s="103"/>
      <c r="P30" s="101">
        <f t="shared" si="0"/>
        <v>266</v>
      </c>
      <c r="Q30" s="102">
        <f t="shared" si="1"/>
        <v>0.90476190476190477</v>
      </c>
    </row>
    <row r="31" spans="1:17" x14ac:dyDescent="0.25">
      <c r="A31" s="108" t="s">
        <v>772</v>
      </c>
      <c r="B31" s="78">
        <v>20</v>
      </c>
      <c r="C31" s="18" t="s">
        <v>713</v>
      </c>
      <c r="D31" s="18" t="s">
        <v>713</v>
      </c>
      <c r="E31" s="18" t="s">
        <v>713</v>
      </c>
      <c r="F31" s="18" t="s">
        <v>713</v>
      </c>
      <c r="G31" s="18" t="s">
        <v>713</v>
      </c>
      <c r="H31" s="18" t="s">
        <v>713</v>
      </c>
      <c r="I31" s="18" t="s">
        <v>713</v>
      </c>
      <c r="J31" s="18" t="s">
        <v>713</v>
      </c>
      <c r="K31" s="18">
        <v>142</v>
      </c>
      <c r="L31" s="18" t="s">
        <v>713</v>
      </c>
      <c r="M31" s="18" t="s">
        <v>713</v>
      </c>
      <c r="N31" s="18" t="s">
        <v>713</v>
      </c>
      <c r="O31" s="103"/>
      <c r="P31" s="101"/>
      <c r="Q31" s="102"/>
    </row>
    <row r="32" spans="1:17" x14ac:dyDescent="0.25">
      <c r="A32" s="108" t="s">
        <v>773</v>
      </c>
      <c r="B32" s="78">
        <v>3750</v>
      </c>
      <c r="C32" s="18">
        <v>2513</v>
      </c>
      <c r="D32" s="18">
        <v>1269</v>
      </c>
      <c r="E32" s="18">
        <v>570</v>
      </c>
      <c r="F32" s="18" t="s">
        <v>713</v>
      </c>
      <c r="G32" s="18">
        <v>900</v>
      </c>
      <c r="H32" s="18">
        <v>4039</v>
      </c>
      <c r="I32" s="18">
        <v>3068</v>
      </c>
      <c r="J32" s="18">
        <v>2054</v>
      </c>
      <c r="K32" s="18">
        <v>5058</v>
      </c>
      <c r="L32" s="18">
        <v>3303</v>
      </c>
      <c r="M32" s="18">
        <v>2539</v>
      </c>
      <c r="N32" s="18">
        <v>442</v>
      </c>
      <c r="O32" s="100"/>
      <c r="P32" s="104">
        <f t="shared" si="0"/>
        <v>-2071</v>
      </c>
      <c r="Q32" s="105">
        <f t="shared" si="1"/>
        <v>-0.82411460405889381</v>
      </c>
    </row>
    <row r="33" spans="1:17" x14ac:dyDescent="0.25">
      <c r="A33" s="108" t="s">
        <v>774</v>
      </c>
      <c r="B33" s="78">
        <v>1424</v>
      </c>
      <c r="C33" s="18">
        <v>853</v>
      </c>
      <c r="D33" s="18">
        <v>844</v>
      </c>
      <c r="E33" s="18">
        <v>1782</v>
      </c>
      <c r="F33" s="18" t="s">
        <v>713</v>
      </c>
      <c r="G33" s="18">
        <v>2081</v>
      </c>
      <c r="H33" s="18">
        <v>2887</v>
      </c>
      <c r="I33" s="18">
        <v>805</v>
      </c>
      <c r="J33" s="18">
        <v>3099</v>
      </c>
      <c r="K33" s="18">
        <v>1195</v>
      </c>
      <c r="L33" s="18">
        <v>1175</v>
      </c>
      <c r="M33" s="18">
        <v>2320</v>
      </c>
      <c r="N33" s="18">
        <v>803</v>
      </c>
      <c r="O33" s="103"/>
      <c r="P33" s="104">
        <f t="shared" si="0"/>
        <v>-50</v>
      </c>
      <c r="Q33" s="105">
        <f t="shared" si="1"/>
        <v>-5.8616647127784291E-2</v>
      </c>
    </row>
    <row r="34" spans="1:17" x14ac:dyDescent="0.25">
      <c r="A34" s="108" t="s">
        <v>775</v>
      </c>
      <c r="B34" s="78"/>
      <c r="C34" s="18">
        <v>26273</v>
      </c>
      <c r="D34" s="18">
        <v>27371</v>
      </c>
      <c r="E34" s="18">
        <v>25964</v>
      </c>
      <c r="F34" s="18">
        <v>31832</v>
      </c>
      <c r="G34" s="18">
        <v>30015</v>
      </c>
      <c r="H34" s="18">
        <v>26233</v>
      </c>
      <c r="I34" s="18">
        <v>27449</v>
      </c>
      <c r="J34" s="18">
        <v>28100</v>
      </c>
      <c r="K34" s="18">
        <v>26263</v>
      </c>
      <c r="L34" s="18">
        <v>23743</v>
      </c>
      <c r="M34" s="18">
        <v>23861</v>
      </c>
      <c r="N34" s="18">
        <v>26957</v>
      </c>
      <c r="O34" s="103"/>
      <c r="P34" s="101">
        <f t="shared" si="0"/>
        <v>684</v>
      </c>
      <c r="Q34" s="102">
        <f t="shared" si="1"/>
        <v>2.6034331823545084E-2</v>
      </c>
    </row>
    <row r="35" spans="1:17" x14ac:dyDescent="0.25">
      <c r="A35" s="108" t="s">
        <v>776</v>
      </c>
      <c r="B35" s="78"/>
      <c r="C35" s="18">
        <v>34854</v>
      </c>
      <c r="D35" s="18">
        <v>40399</v>
      </c>
      <c r="E35" s="18">
        <v>40442</v>
      </c>
      <c r="F35" s="18">
        <v>41547</v>
      </c>
      <c r="G35" s="18">
        <v>40157</v>
      </c>
      <c r="H35" s="18">
        <v>41806</v>
      </c>
      <c r="I35" s="18">
        <v>40265</v>
      </c>
      <c r="J35" s="18">
        <v>40709</v>
      </c>
      <c r="K35" s="18">
        <v>39714</v>
      </c>
      <c r="L35" s="18">
        <v>44182</v>
      </c>
      <c r="M35" s="18">
        <v>44951</v>
      </c>
      <c r="N35" s="18">
        <v>43541</v>
      </c>
      <c r="O35" s="103"/>
      <c r="P35" s="101">
        <f t="shared" si="0"/>
        <v>8687</v>
      </c>
      <c r="Q35" s="102">
        <f t="shared" si="1"/>
        <v>0.24923968554541803</v>
      </c>
    </row>
    <row r="36" spans="1:17" x14ac:dyDescent="0.25">
      <c r="A36" s="108" t="s">
        <v>777</v>
      </c>
      <c r="B36" s="78"/>
      <c r="C36" s="18">
        <v>438</v>
      </c>
      <c r="D36" s="18">
        <v>650</v>
      </c>
      <c r="E36" s="18">
        <v>1235</v>
      </c>
      <c r="F36" s="18">
        <v>609</v>
      </c>
      <c r="G36" s="18">
        <v>747</v>
      </c>
      <c r="H36" s="18">
        <v>728</v>
      </c>
      <c r="I36" s="18">
        <v>163</v>
      </c>
      <c r="J36" s="18">
        <v>192</v>
      </c>
      <c r="K36" s="18">
        <v>330</v>
      </c>
      <c r="L36" s="18">
        <v>414</v>
      </c>
      <c r="M36" s="18">
        <v>580</v>
      </c>
      <c r="N36" s="18" t="s">
        <v>713</v>
      </c>
      <c r="O36" s="103"/>
      <c r="P36" s="101"/>
      <c r="Q36" s="102"/>
    </row>
    <row r="37" spans="1:17" x14ac:dyDescent="0.25">
      <c r="A37" s="108" t="s">
        <v>778</v>
      </c>
      <c r="B37" s="78"/>
      <c r="C37" s="18">
        <v>362</v>
      </c>
      <c r="D37" s="18">
        <v>1011</v>
      </c>
      <c r="E37" s="18">
        <v>832</v>
      </c>
      <c r="F37" s="18" t="s">
        <v>713</v>
      </c>
      <c r="G37" s="18">
        <v>589</v>
      </c>
      <c r="H37" s="18">
        <v>909</v>
      </c>
      <c r="I37" s="18">
        <v>883</v>
      </c>
      <c r="J37" s="18">
        <v>1831</v>
      </c>
      <c r="K37" s="18">
        <v>1380</v>
      </c>
      <c r="L37" s="18">
        <v>1193</v>
      </c>
      <c r="M37" s="18">
        <v>1714</v>
      </c>
      <c r="N37" s="18">
        <v>584</v>
      </c>
      <c r="O37" s="103"/>
      <c r="P37" s="101">
        <f t="shared" si="0"/>
        <v>222</v>
      </c>
      <c r="Q37" s="102">
        <f t="shared" si="1"/>
        <v>0.61325966850828728</v>
      </c>
    </row>
    <row r="38" spans="1:17" x14ac:dyDescent="0.25">
      <c r="A38" s="108" t="s">
        <v>779</v>
      </c>
      <c r="B38" s="78"/>
      <c r="C38" s="18" t="s">
        <v>713</v>
      </c>
      <c r="D38" s="18" t="s">
        <v>713</v>
      </c>
      <c r="E38" s="18" t="s">
        <v>713</v>
      </c>
      <c r="F38" s="18" t="s">
        <v>713</v>
      </c>
      <c r="G38" s="18" t="s">
        <v>713</v>
      </c>
      <c r="H38" s="18" t="s">
        <v>713</v>
      </c>
      <c r="I38" s="18" t="s">
        <v>713</v>
      </c>
      <c r="J38" s="18" t="s">
        <v>713</v>
      </c>
      <c r="K38" s="18" t="s">
        <v>713</v>
      </c>
      <c r="L38" s="18" t="s">
        <v>713</v>
      </c>
      <c r="M38" s="18" t="s">
        <v>713</v>
      </c>
      <c r="N38" s="18" t="s">
        <v>713</v>
      </c>
      <c r="O38" s="103"/>
      <c r="P38" s="101"/>
      <c r="Q38" s="102"/>
    </row>
    <row r="39" spans="1:17" x14ac:dyDescent="0.25">
      <c r="A39" s="108" t="s">
        <v>780</v>
      </c>
      <c r="B39" s="78"/>
      <c r="C39" s="18">
        <v>2681</v>
      </c>
      <c r="D39" s="18">
        <v>1269</v>
      </c>
      <c r="E39" s="18">
        <v>890</v>
      </c>
      <c r="F39" s="18" t="s">
        <v>713</v>
      </c>
      <c r="G39" s="18">
        <v>1554</v>
      </c>
      <c r="H39" s="18">
        <v>4827</v>
      </c>
      <c r="I39" s="18">
        <v>3334</v>
      </c>
      <c r="J39" s="18">
        <v>3649</v>
      </c>
      <c r="K39" s="18">
        <v>5227</v>
      </c>
      <c r="L39" s="18">
        <v>3429</v>
      </c>
      <c r="M39" s="18">
        <v>2776</v>
      </c>
      <c r="N39" s="18">
        <v>591</v>
      </c>
      <c r="O39" s="103"/>
      <c r="P39" s="104">
        <f t="shared" si="0"/>
        <v>-2090</v>
      </c>
      <c r="Q39" s="105">
        <f t="shared" si="1"/>
        <v>-0.77955986572174563</v>
      </c>
    </row>
    <row r="40" spans="1:17" x14ac:dyDescent="0.25">
      <c r="A40" s="109"/>
      <c r="B40" s="11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1"/>
      <c r="P40" s="111"/>
      <c r="Q40" s="112"/>
    </row>
    <row r="41" spans="1:17" x14ac:dyDescent="0.25">
      <c r="A41" s="108" t="s">
        <v>91</v>
      </c>
      <c r="B41" s="78">
        <v>32138</v>
      </c>
      <c r="C41" s="18">
        <v>33226</v>
      </c>
      <c r="D41" s="18">
        <v>33225</v>
      </c>
      <c r="E41" s="18">
        <v>33219</v>
      </c>
      <c r="F41" s="18">
        <v>33663</v>
      </c>
      <c r="G41" s="18">
        <v>33941</v>
      </c>
      <c r="H41" s="18">
        <v>35618</v>
      </c>
      <c r="I41" s="18">
        <v>34354</v>
      </c>
      <c r="J41" s="18">
        <v>34012</v>
      </c>
      <c r="K41" s="18">
        <v>35713</v>
      </c>
      <c r="L41" s="18">
        <v>34336</v>
      </c>
      <c r="M41" s="18">
        <v>30866</v>
      </c>
      <c r="N41" s="18">
        <v>35522</v>
      </c>
      <c r="O41" s="100"/>
      <c r="P41" s="101">
        <f t="shared" ref="P41:P76" si="3">SUM(N41-C41)</f>
        <v>2296</v>
      </c>
      <c r="Q41" s="102">
        <f t="shared" ref="Q41:Q76" si="4">SUM(N41-C41)/C41</f>
        <v>6.910251008246554E-2</v>
      </c>
    </row>
    <row r="42" spans="1:17" x14ac:dyDescent="0.25">
      <c r="A42" s="108" t="s">
        <v>781</v>
      </c>
      <c r="B42" s="78">
        <v>28617</v>
      </c>
      <c r="C42" s="18">
        <v>26443</v>
      </c>
      <c r="D42" s="18">
        <v>28804</v>
      </c>
      <c r="E42" s="18">
        <v>28543</v>
      </c>
      <c r="F42" s="18">
        <v>28678</v>
      </c>
      <c r="G42" s="18">
        <v>28284</v>
      </c>
      <c r="H42" s="18">
        <v>30025</v>
      </c>
      <c r="I42" s="18">
        <v>29575</v>
      </c>
      <c r="J42" s="18">
        <v>27874</v>
      </c>
      <c r="K42" s="18">
        <v>29969</v>
      </c>
      <c r="L42" s="18">
        <v>28002</v>
      </c>
      <c r="M42" s="18">
        <v>26185</v>
      </c>
      <c r="N42" s="18">
        <v>30272</v>
      </c>
      <c r="O42" s="100"/>
      <c r="P42" s="101">
        <f t="shared" si="3"/>
        <v>3829</v>
      </c>
      <c r="Q42" s="102">
        <f t="shared" si="4"/>
        <v>0.14480202700147488</v>
      </c>
    </row>
    <row r="43" spans="1:17" x14ac:dyDescent="0.25">
      <c r="A43" s="108" t="s">
        <v>782</v>
      </c>
      <c r="B43" s="78">
        <v>14332</v>
      </c>
      <c r="C43" s="18">
        <v>13271</v>
      </c>
      <c r="D43" s="18">
        <v>13452</v>
      </c>
      <c r="E43" s="18">
        <v>14662</v>
      </c>
      <c r="F43" s="18">
        <v>13589</v>
      </c>
      <c r="G43" s="18">
        <v>13467</v>
      </c>
      <c r="H43" s="18">
        <v>13320</v>
      </c>
      <c r="I43" s="18">
        <v>14004</v>
      </c>
      <c r="J43" s="18">
        <v>12249</v>
      </c>
      <c r="K43" s="18">
        <v>14480</v>
      </c>
      <c r="L43" s="18">
        <v>12194</v>
      </c>
      <c r="M43" s="18">
        <v>11612</v>
      </c>
      <c r="N43" s="18">
        <v>13263</v>
      </c>
      <c r="O43" s="100"/>
      <c r="P43" s="104">
        <f t="shared" si="3"/>
        <v>-8</v>
      </c>
      <c r="Q43" s="105">
        <f t="shared" si="4"/>
        <v>-6.028181749679753E-4</v>
      </c>
    </row>
    <row r="44" spans="1:17" x14ac:dyDescent="0.25">
      <c r="A44" s="108" t="s">
        <v>783</v>
      </c>
      <c r="B44" s="78">
        <v>14285</v>
      </c>
      <c r="C44" s="18">
        <v>13172</v>
      </c>
      <c r="D44" s="18">
        <v>15352</v>
      </c>
      <c r="E44" s="18">
        <v>13881</v>
      </c>
      <c r="F44" s="18">
        <v>15089</v>
      </c>
      <c r="G44" s="18">
        <v>14817</v>
      </c>
      <c r="H44" s="18">
        <v>16705</v>
      </c>
      <c r="I44" s="18">
        <v>15571</v>
      </c>
      <c r="J44" s="18">
        <v>15625</v>
      </c>
      <c r="K44" s="18">
        <v>15489</v>
      </c>
      <c r="L44" s="18">
        <v>15808</v>
      </c>
      <c r="M44" s="18">
        <v>14573</v>
      </c>
      <c r="N44" s="18">
        <v>17009</v>
      </c>
      <c r="O44" s="103"/>
      <c r="P44" s="101">
        <f t="shared" si="3"/>
        <v>3837</v>
      </c>
      <c r="Q44" s="102">
        <f t="shared" si="4"/>
        <v>0.29129972669298509</v>
      </c>
    </row>
    <row r="45" spans="1:17" x14ac:dyDescent="0.25">
      <c r="A45" s="113" t="s">
        <v>784</v>
      </c>
      <c r="B45" s="116">
        <v>2.4500000000000002</v>
      </c>
      <c r="C45" s="106">
        <v>2.37</v>
      </c>
      <c r="D45" s="106">
        <v>2.36</v>
      </c>
      <c r="E45" s="106">
        <v>2.39</v>
      </c>
      <c r="F45" s="106">
        <v>2.36</v>
      </c>
      <c r="G45" s="106">
        <v>2.29</v>
      </c>
      <c r="H45" s="106">
        <v>2.36</v>
      </c>
      <c r="I45" s="106">
        <v>2.34</v>
      </c>
      <c r="J45" s="106">
        <v>2.4</v>
      </c>
      <c r="K45" s="106">
        <v>2.37</v>
      </c>
      <c r="L45" s="106">
        <v>2.48</v>
      </c>
      <c r="M45" s="106">
        <v>2.71</v>
      </c>
      <c r="N45" s="106">
        <v>2.1</v>
      </c>
      <c r="O45" s="103"/>
      <c r="P45" s="118">
        <f t="shared" si="3"/>
        <v>-0.27</v>
      </c>
      <c r="Q45" s="105">
        <f t="shared" si="4"/>
        <v>-0.11392405063291139</v>
      </c>
    </row>
    <row r="46" spans="1:17" x14ac:dyDescent="0.25">
      <c r="A46" s="113" t="s">
        <v>785</v>
      </c>
      <c r="B46" s="119">
        <v>2.33</v>
      </c>
      <c r="C46" s="121">
        <v>2.27</v>
      </c>
      <c r="D46" s="121">
        <v>2.3199999999999998</v>
      </c>
      <c r="E46" s="121">
        <v>2.12</v>
      </c>
      <c r="F46" s="121">
        <v>2.42</v>
      </c>
      <c r="G46" s="121">
        <v>2.4300000000000002</v>
      </c>
      <c r="H46" s="121">
        <v>2.2200000000000002</v>
      </c>
      <c r="I46" s="121">
        <v>2.37</v>
      </c>
      <c r="J46" s="121">
        <v>2.48</v>
      </c>
      <c r="K46" s="121">
        <v>2.2000000000000002</v>
      </c>
      <c r="L46" s="121">
        <v>2.42</v>
      </c>
      <c r="M46" s="121">
        <v>2.5</v>
      </c>
      <c r="N46" s="121">
        <v>2.34</v>
      </c>
      <c r="O46" s="103"/>
      <c r="P46" s="117">
        <f t="shared" si="3"/>
        <v>6.999999999999984E-2</v>
      </c>
      <c r="Q46" s="102">
        <f t="shared" si="4"/>
        <v>3.0837004405286274E-2</v>
      </c>
    </row>
    <row r="47" spans="1:17" x14ac:dyDescent="0.25">
      <c r="A47" s="108" t="s">
        <v>786</v>
      </c>
      <c r="B47" s="78">
        <v>3521</v>
      </c>
      <c r="C47" s="18">
        <v>6783</v>
      </c>
      <c r="D47" s="18">
        <v>4421</v>
      </c>
      <c r="E47" s="18">
        <v>4676</v>
      </c>
      <c r="F47" s="18" t="s">
        <v>713</v>
      </c>
      <c r="G47" s="18">
        <v>5657</v>
      </c>
      <c r="H47" s="18">
        <v>5593</v>
      </c>
      <c r="I47" s="18">
        <v>4779</v>
      </c>
      <c r="J47" s="18">
        <v>6138</v>
      </c>
      <c r="K47" s="18">
        <v>5744</v>
      </c>
      <c r="L47" s="18">
        <v>6334</v>
      </c>
      <c r="M47" s="18">
        <v>4681</v>
      </c>
      <c r="N47" s="18">
        <v>5250</v>
      </c>
      <c r="O47" s="103"/>
      <c r="P47" s="104">
        <f t="shared" si="3"/>
        <v>-1533</v>
      </c>
      <c r="Q47" s="105">
        <f t="shared" si="4"/>
        <v>-0.2260061919504644</v>
      </c>
    </row>
    <row r="48" spans="1:17" x14ac:dyDescent="0.25">
      <c r="A48" s="108" t="s">
        <v>787</v>
      </c>
      <c r="B48" s="78"/>
      <c r="C48" s="18">
        <v>1628</v>
      </c>
      <c r="D48" s="18" t="s">
        <v>713</v>
      </c>
      <c r="E48" s="18" t="s">
        <v>713</v>
      </c>
      <c r="F48" s="18" t="s">
        <v>713</v>
      </c>
      <c r="G48" s="18">
        <v>562</v>
      </c>
      <c r="H48" s="18">
        <v>709</v>
      </c>
      <c r="I48" s="18" t="s">
        <v>713</v>
      </c>
      <c r="J48" s="18">
        <v>425</v>
      </c>
      <c r="K48" s="18">
        <v>548</v>
      </c>
      <c r="L48" s="18">
        <v>444</v>
      </c>
      <c r="M48" s="18">
        <v>259</v>
      </c>
      <c r="N48" s="18" t="s">
        <v>824</v>
      </c>
      <c r="O48" s="103"/>
      <c r="P48" s="101"/>
      <c r="Q48" s="102"/>
    </row>
    <row r="49" spans="1:17" x14ac:dyDescent="0.25">
      <c r="A49" s="108" t="s">
        <v>788</v>
      </c>
      <c r="B49" s="78"/>
      <c r="C49" s="18">
        <v>2665</v>
      </c>
      <c r="D49" s="18" t="s">
        <v>713</v>
      </c>
      <c r="E49" s="18" t="s">
        <v>713</v>
      </c>
      <c r="F49" s="18" t="s">
        <v>713</v>
      </c>
      <c r="G49" s="18">
        <v>2524</v>
      </c>
      <c r="H49" s="18">
        <v>1695</v>
      </c>
      <c r="I49" s="18" t="s">
        <v>713</v>
      </c>
      <c r="J49" s="18">
        <v>1934</v>
      </c>
      <c r="K49" s="18">
        <v>1809</v>
      </c>
      <c r="L49" s="18">
        <v>1343</v>
      </c>
      <c r="M49" s="18">
        <v>1493</v>
      </c>
      <c r="N49" s="18" t="s">
        <v>824</v>
      </c>
      <c r="O49" s="103"/>
      <c r="P49" s="101"/>
      <c r="Q49" s="102"/>
    </row>
    <row r="50" spans="1:17" x14ac:dyDescent="0.25">
      <c r="A50" s="108" t="s">
        <v>789</v>
      </c>
      <c r="B50" s="78">
        <v>66</v>
      </c>
      <c r="C50" s="18">
        <v>128</v>
      </c>
      <c r="D50" s="18" t="s">
        <v>713</v>
      </c>
      <c r="E50" s="18" t="s">
        <v>713</v>
      </c>
      <c r="F50" s="18" t="s">
        <v>713</v>
      </c>
      <c r="G50" s="18">
        <v>1016</v>
      </c>
      <c r="H50" s="18">
        <v>516</v>
      </c>
      <c r="I50" s="18" t="s">
        <v>713</v>
      </c>
      <c r="J50" s="18">
        <v>197</v>
      </c>
      <c r="K50" s="18">
        <v>649</v>
      </c>
      <c r="L50" s="18">
        <v>321</v>
      </c>
      <c r="M50" s="18">
        <v>138</v>
      </c>
      <c r="N50" s="18" t="s">
        <v>824</v>
      </c>
      <c r="O50" s="103"/>
      <c r="P50" s="101"/>
      <c r="Q50" s="102"/>
    </row>
    <row r="51" spans="1:17" x14ac:dyDescent="0.25">
      <c r="A51" s="108" t="s">
        <v>790</v>
      </c>
      <c r="B51" s="78"/>
      <c r="C51" s="18">
        <v>14899</v>
      </c>
      <c r="D51" s="18" t="s">
        <v>713</v>
      </c>
      <c r="E51" s="18" t="s">
        <v>713</v>
      </c>
      <c r="F51" s="18" t="s">
        <v>713</v>
      </c>
      <c r="G51" s="18">
        <v>14029</v>
      </c>
      <c r="H51" s="18">
        <v>14029</v>
      </c>
      <c r="I51" s="18" t="s">
        <v>713</v>
      </c>
      <c r="J51" s="18">
        <v>12674</v>
      </c>
      <c r="K51" s="18">
        <v>15028</v>
      </c>
      <c r="L51" s="18">
        <v>12638</v>
      </c>
      <c r="M51" s="18">
        <v>11871</v>
      </c>
      <c r="N51" s="18" t="s">
        <v>824</v>
      </c>
      <c r="O51" s="103"/>
      <c r="P51" s="101"/>
      <c r="Q51" s="102"/>
    </row>
    <row r="52" spans="1:17" x14ac:dyDescent="0.25">
      <c r="A52" s="108" t="s">
        <v>100</v>
      </c>
      <c r="B52" s="116">
        <v>2.6</v>
      </c>
      <c r="C52" s="106">
        <v>10.5</v>
      </c>
      <c r="D52" s="106">
        <v>4.7</v>
      </c>
      <c r="E52" s="106">
        <v>8.9</v>
      </c>
      <c r="F52" s="106" t="s">
        <v>713</v>
      </c>
      <c r="G52" s="106">
        <v>4</v>
      </c>
      <c r="H52" s="106">
        <v>5.0999999999999996</v>
      </c>
      <c r="I52" s="106" t="s">
        <v>713</v>
      </c>
      <c r="J52" s="106">
        <v>3.4</v>
      </c>
      <c r="K52" s="106">
        <v>3.6</v>
      </c>
      <c r="L52" s="106">
        <v>3.5</v>
      </c>
      <c r="M52" s="106">
        <v>2.2000000000000002</v>
      </c>
      <c r="N52" s="18" t="s">
        <v>824</v>
      </c>
      <c r="O52" s="114"/>
      <c r="P52" s="101"/>
      <c r="Q52" s="102"/>
    </row>
    <row r="53" spans="1:17" x14ac:dyDescent="0.25">
      <c r="A53" s="108" t="s">
        <v>791</v>
      </c>
      <c r="B53" s="78"/>
      <c r="C53" s="18">
        <v>15837</v>
      </c>
      <c r="D53" s="18" t="s">
        <v>713</v>
      </c>
      <c r="E53" s="18" t="s">
        <v>713</v>
      </c>
      <c r="F53" s="18" t="s">
        <v>713</v>
      </c>
      <c r="G53" s="18">
        <v>17341</v>
      </c>
      <c r="H53" s="18">
        <v>18400</v>
      </c>
      <c r="I53" s="18" t="s">
        <v>713</v>
      </c>
      <c r="J53" s="18">
        <v>17559</v>
      </c>
      <c r="K53" s="18">
        <v>17298</v>
      </c>
      <c r="L53" s="18">
        <v>17151</v>
      </c>
      <c r="M53" s="18">
        <v>16066</v>
      </c>
      <c r="N53" s="18" t="s">
        <v>824</v>
      </c>
      <c r="O53" s="103"/>
      <c r="P53" s="101"/>
      <c r="Q53" s="102"/>
    </row>
    <row r="54" spans="1:17" x14ac:dyDescent="0.25">
      <c r="A54" s="108" t="s">
        <v>102</v>
      </c>
      <c r="B54" s="116">
        <v>8.4</v>
      </c>
      <c r="C54" s="106">
        <v>16.5</v>
      </c>
      <c r="D54" s="106">
        <v>13.2</v>
      </c>
      <c r="E54" s="106">
        <v>11.9</v>
      </c>
      <c r="F54" s="106" t="s">
        <v>713</v>
      </c>
      <c r="G54" s="106">
        <v>14.6</v>
      </c>
      <c r="H54" s="106">
        <v>9.1999999999999993</v>
      </c>
      <c r="I54" s="106" t="s">
        <v>713</v>
      </c>
      <c r="J54" s="106">
        <v>11</v>
      </c>
      <c r="K54" s="106">
        <v>10.5</v>
      </c>
      <c r="L54" s="106">
        <v>7.8</v>
      </c>
      <c r="M54" s="106">
        <v>9.3000000000000007</v>
      </c>
      <c r="N54" s="18" t="s">
        <v>824</v>
      </c>
      <c r="O54" s="107"/>
      <c r="P54" s="101"/>
      <c r="Q54" s="102"/>
    </row>
    <row r="55" spans="1:17" x14ac:dyDescent="0.25">
      <c r="A55" s="108" t="s">
        <v>103</v>
      </c>
      <c r="B55" s="78"/>
      <c r="C55" s="18">
        <v>31509</v>
      </c>
      <c r="D55" s="18">
        <v>31696</v>
      </c>
      <c r="E55" s="18">
        <v>35010</v>
      </c>
      <c r="F55" s="18">
        <v>32116</v>
      </c>
      <c r="G55" s="18">
        <v>30892</v>
      </c>
      <c r="H55" s="18">
        <v>31490</v>
      </c>
      <c r="I55" s="18">
        <v>32744</v>
      </c>
      <c r="J55" s="18">
        <v>29433</v>
      </c>
      <c r="K55" s="18">
        <v>34320</v>
      </c>
      <c r="L55" s="18">
        <v>30238</v>
      </c>
      <c r="M55" s="18">
        <v>31435</v>
      </c>
      <c r="N55" s="18" t="s">
        <v>824</v>
      </c>
      <c r="O55" s="103"/>
      <c r="P55" s="101"/>
      <c r="Q55" s="102"/>
    </row>
    <row r="56" spans="1:17" x14ac:dyDescent="0.25">
      <c r="A56" s="108" t="s">
        <v>104</v>
      </c>
      <c r="B56" s="78"/>
      <c r="C56" s="18">
        <v>29932</v>
      </c>
      <c r="D56" s="18">
        <v>35665</v>
      </c>
      <c r="E56" s="18">
        <v>29431</v>
      </c>
      <c r="F56" s="18">
        <v>36540</v>
      </c>
      <c r="G56" s="18">
        <v>36046</v>
      </c>
      <c r="H56" s="18">
        <v>37102</v>
      </c>
      <c r="I56" s="18">
        <v>36980</v>
      </c>
      <c r="J56" s="18">
        <v>38774</v>
      </c>
      <c r="K56" s="18">
        <v>34143</v>
      </c>
      <c r="L56" s="18">
        <v>38269</v>
      </c>
      <c r="M56" s="18">
        <v>36500</v>
      </c>
      <c r="N56" s="18" t="s">
        <v>824</v>
      </c>
      <c r="O56" s="103"/>
      <c r="P56" s="101"/>
      <c r="Q56" s="102"/>
    </row>
    <row r="57" spans="1:17" x14ac:dyDescent="0.25">
      <c r="A57" s="108" t="s">
        <v>792</v>
      </c>
      <c r="B57" s="78">
        <v>15881</v>
      </c>
      <c r="C57" s="18">
        <v>13066</v>
      </c>
      <c r="D57" s="18">
        <v>17375</v>
      </c>
      <c r="E57" s="18">
        <v>13933</v>
      </c>
      <c r="F57" s="18">
        <v>15144</v>
      </c>
      <c r="G57" s="18">
        <v>15262</v>
      </c>
      <c r="H57" s="18">
        <v>16407</v>
      </c>
      <c r="I57" s="18">
        <v>16325</v>
      </c>
      <c r="J57" s="18">
        <v>14495</v>
      </c>
      <c r="K57" s="18">
        <v>14511</v>
      </c>
      <c r="L57" s="5">
        <v>15344</v>
      </c>
      <c r="M57" s="18">
        <v>13872</v>
      </c>
      <c r="N57" s="18">
        <v>13804</v>
      </c>
      <c r="O57" s="100"/>
      <c r="P57" s="101">
        <f t="shared" si="3"/>
        <v>738</v>
      </c>
      <c r="Q57" s="102">
        <f t="shared" si="4"/>
        <v>5.6482473595591609E-2</v>
      </c>
    </row>
    <row r="58" spans="1:17" x14ac:dyDescent="0.25">
      <c r="A58" s="108" t="s">
        <v>793</v>
      </c>
      <c r="B58" s="78"/>
      <c r="C58" s="18">
        <v>5325</v>
      </c>
      <c r="D58" s="18">
        <v>7909</v>
      </c>
      <c r="E58" s="18">
        <v>6493</v>
      </c>
      <c r="F58" s="18">
        <v>7566</v>
      </c>
      <c r="G58" s="18">
        <v>8096</v>
      </c>
      <c r="H58" s="18">
        <v>7885</v>
      </c>
      <c r="I58" s="18">
        <v>7641</v>
      </c>
      <c r="J58" s="18">
        <v>6877</v>
      </c>
      <c r="K58" s="18">
        <v>6778</v>
      </c>
      <c r="L58" s="5">
        <v>7012</v>
      </c>
      <c r="M58" s="18">
        <v>6478</v>
      </c>
      <c r="N58" s="18">
        <v>5750</v>
      </c>
      <c r="O58" s="103"/>
      <c r="P58" s="101">
        <f t="shared" si="3"/>
        <v>425</v>
      </c>
      <c r="Q58" s="102">
        <f t="shared" si="4"/>
        <v>7.9812206572769953E-2</v>
      </c>
    </row>
    <row r="59" spans="1:17" x14ac:dyDescent="0.25">
      <c r="A59" s="108" t="s">
        <v>794</v>
      </c>
      <c r="B59" s="78"/>
      <c r="C59" s="18">
        <v>6693</v>
      </c>
      <c r="D59" s="18">
        <v>7896</v>
      </c>
      <c r="E59" s="18">
        <v>6580</v>
      </c>
      <c r="F59" s="18">
        <v>6197</v>
      </c>
      <c r="G59" s="18">
        <v>6618</v>
      </c>
      <c r="H59" s="18">
        <v>7255</v>
      </c>
      <c r="I59" s="18">
        <v>7099</v>
      </c>
      <c r="J59" s="18">
        <v>5303</v>
      </c>
      <c r="K59" s="18">
        <v>7405</v>
      </c>
      <c r="L59" s="5">
        <v>5401</v>
      </c>
      <c r="M59" s="18">
        <v>5149</v>
      </c>
      <c r="N59" s="18">
        <v>6366</v>
      </c>
      <c r="O59" s="103"/>
      <c r="P59" s="104">
        <f t="shared" si="3"/>
        <v>-327</v>
      </c>
      <c r="Q59" s="105">
        <f t="shared" si="4"/>
        <v>-4.8857014791573283E-2</v>
      </c>
    </row>
    <row r="60" spans="1:17" x14ac:dyDescent="0.25">
      <c r="A60" s="108" t="s">
        <v>795</v>
      </c>
      <c r="B60" s="78"/>
      <c r="C60" s="18">
        <v>2171</v>
      </c>
      <c r="D60" s="18">
        <v>2683</v>
      </c>
      <c r="E60" s="18">
        <v>3147</v>
      </c>
      <c r="F60" s="18">
        <v>1805</v>
      </c>
      <c r="G60" s="18">
        <v>2361</v>
      </c>
      <c r="H60" s="18">
        <v>2535</v>
      </c>
      <c r="I60" s="18">
        <v>2226</v>
      </c>
      <c r="J60" s="18">
        <v>1360</v>
      </c>
      <c r="K60" s="18">
        <v>2946</v>
      </c>
      <c r="L60" s="5">
        <v>2367</v>
      </c>
      <c r="M60" s="18">
        <v>1385</v>
      </c>
      <c r="N60" s="18">
        <v>2223</v>
      </c>
      <c r="O60" s="103"/>
      <c r="P60" s="101">
        <f t="shared" si="3"/>
        <v>52</v>
      </c>
      <c r="Q60" s="102">
        <f t="shared" si="4"/>
        <v>2.3952095808383235E-2</v>
      </c>
    </row>
    <row r="61" spans="1:17" x14ac:dyDescent="0.25">
      <c r="A61" s="108" t="s">
        <v>796</v>
      </c>
      <c r="B61" s="78"/>
      <c r="C61" s="18">
        <v>922</v>
      </c>
      <c r="D61" s="18">
        <v>1784</v>
      </c>
      <c r="E61" s="18">
        <v>878</v>
      </c>
      <c r="F61" s="18">
        <v>2294</v>
      </c>
      <c r="G61" s="18">
        <v>1356</v>
      </c>
      <c r="H61" s="18">
        <v>1989</v>
      </c>
      <c r="I61" s="18">
        <v>1803</v>
      </c>
      <c r="J61" s="18">
        <v>1914</v>
      </c>
      <c r="K61" s="18">
        <v>1786</v>
      </c>
      <c r="L61" s="5">
        <v>1648</v>
      </c>
      <c r="M61" s="18">
        <v>1603</v>
      </c>
      <c r="N61" s="18">
        <v>1644</v>
      </c>
      <c r="O61" s="103"/>
      <c r="P61" s="101">
        <f t="shared" si="3"/>
        <v>722</v>
      </c>
      <c r="Q61" s="102">
        <f t="shared" si="4"/>
        <v>0.7830802603036876</v>
      </c>
    </row>
    <row r="62" spans="1:17" x14ac:dyDescent="0.25">
      <c r="A62" s="108" t="s">
        <v>795</v>
      </c>
      <c r="B62" s="78"/>
      <c r="C62" s="18">
        <v>474</v>
      </c>
      <c r="D62" s="18">
        <v>666</v>
      </c>
      <c r="E62" s="18">
        <v>176</v>
      </c>
      <c r="F62" s="18">
        <v>813</v>
      </c>
      <c r="G62" s="18">
        <v>999</v>
      </c>
      <c r="H62" s="18">
        <v>1242</v>
      </c>
      <c r="I62" s="18">
        <v>1302</v>
      </c>
      <c r="J62" s="18">
        <v>1163</v>
      </c>
      <c r="K62" s="18">
        <v>848</v>
      </c>
      <c r="L62" s="5">
        <v>603</v>
      </c>
      <c r="M62" s="18">
        <v>610</v>
      </c>
      <c r="N62" s="18">
        <v>981</v>
      </c>
      <c r="O62" s="103"/>
      <c r="P62" s="101">
        <f t="shared" si="3"/>
        <v>507</v>
      </c>
      <c r="Q62" s="102">
        <f t="shared" si="4"/>
        <v>1.0696202531645569</v>
      </c>
    </row>
    <row r="63" spans="1:17" x14ac:dyDescent="0.25">
      <c r="A63" s="108" t="s">
        <v>797</v>
      </c>
      <c r="B63" s="78"/>
      <c r="C63" s="18">
        <v>5451</v>
      </c>
      <c r="D63" s="18">
        <v>7695</v>
      </c>
      <c r="E63" s="18">
        <v>6475</v>
      </c>
      <c r="F63" s="18">
        <v>6653</v>
      </c>
      <c r="G63" s="18">
        <v>7288</v>
      </c>
      <c r="H63" s="18">
        <v>7163</v>
      </c>
      <c r="I63" s="18">
        <v>7423</v>
      </c>
      <c r="J63" s="18">
        <v>7278</v>
      </c>
      <c r="K63" s="18">
        <v>5320</v>
      </c>
      <c r="L63" s="5">
        <v>8295</v>
      </c>
      <c r="M63" s="18">
        <v>7120</v>
      </c>
      <c r="N63" s="18">
        <v>5794</v>
      </c>
      <c r="O63" s="103"/>
      <c r="P63" s="101">
        <f t="shared" si="3"/>
        <v>343</v>
      </c>
      <c r="Q63" s="102">
        <f t="shared" si="4"/>
        <v>6.2924234085488903E-2</v>
      </c>
    </row>
    <row r="64" spans="1:17" x14ac:dyDescent="0.25">
      <c r="A64" s="108" t="s">
        <v>795</v>
      </c>
      <c r="B64" s="78"/>
      <c r="C64" s="18">
        <v>2680</v>
      </c>
      <c r="D64" s="18">
        <v>4560</v>
      </c>
      <c r="E64" s="18">
        <v>3170</v>
      </c>
      <c r="F64" s="18">
        <v>4948</v>
      </c>
      <c r="G64" s="18">
        <v>4736</v>
      </c>
      <c r="H64" s="18">
        <v>4108</v>
      </c>
      <c r="I64" s="18">
        <v>4113</v>
      </c>
      <c r="J64" s="18">
        <v>4354</v>
      </c>
      <c r="K64" s="18">
        <v>2984</v>
      </c>
      <c r="L64" s="5">
        <v>4042</v>
      </c>
      <c r="M64" s="18">
        <v>4483</v>
      </c>
      <c r="N64" s="18">
        <v>2546</v>
      </c>
      <c r="O64" s="103"/>
      <c r="P64" s="104">
        <f t="shared" si="3"/>
        <v>-134</v>
      </c>
      <c r="Q64" s="105">
        <f t="shared" si="4"/>
        <v>-0.05</v>
      </c>
    </row>
    <row r="65" spans="1:17" x14ac:dyDescent="0.25">
      <c r="A65" s="108" t="s">
        <v>798</v>
      </c>
      <c r="B65" s="78">
        <v>12736</v>
      </c>
      <c r="C65" s="18">
        <v>13377</v>
      </c>
      <c r="D65" s="18">
        <v>11429</v>
      </c>
      <c r="E65" s="18">
        <v>14610</v>
      </c>
      <c r="F65" s="18">
        <v>13534</v>
      </c>
      <c r="G65" s="18">
        <v>13022</v>
      </c>
      <c r="H65" s="18">
        <v>13618</v>
      </c>
      <c r="I65" s="18">
        <v>13250</v>
      </c>
      <c r="J65" s="18">
        <v>13379</v>
      </c>
      <c r="K65" s="18">
        <v>15458</v>
      </c>
      <c r="L65" s="5">
        <v>12658</v>
      </c>
      <c r="M65" s="18">
        <v>12313</v>
      </c>
      <c r="N65" s="18">
        <v>16468</v>
      </c>
      <c r="O65" s="100"/>
      <c r="P65" s="101">
        <f t="shared" si="3"/>
        <v>3091</v>
      </c>
      <c r="Q65" s="102">
        <f t="shared" si="4"/>
        <v>0.23106825147641474</v>
      </c>
    </row>
    <row r="66" spans="1:17" x14ac:dyDescent="0.25">
      <c r="A66" s="108" t="s">
        <v>799</v>
      </c>
      <c r="B66" s="78">
        <v>10615</v>
      </c>
      <c r="C66" s="18">
        <v>11894</v>
      </c>
      <c r="D66" s="18">
        <v>9506</v>
      </c>
      <c r="E66" s="18">
        <v>12618</v>
      </c>
      <c r="F66" s="18">
        <v>11013</v>
      </c>
      <c r="G66" s="18">
        <v>10490</v>
      </c>
      <c r="H66" s="18">
        <v>11290</v>
      </c>
      <c r="I66" s="18">
        <v>11033</v>
      </c>
      <c r="J66" s="18">
        <v>11047</v>
      </c>
      <c r="K66" s="18">
        <v>13065</v>
      </c>
      <c r="L66" s="5">
        <v>10428</v>
      </c>
      <c r="M66" s="18">
        <v>9864</v>
      </c>
      <c r="N66" s="18">
        <v>14498</v>
      </c>
      <c r="O66" s="100"/>
      <c r="P66" s="101">
        <f t="shared" si="3"/>
        <v>2604</v>
      </c>
      <c r="Q66" s="102">
        <f t="shared" si="4"/>
        <v>0.21893391626029932</v>
      </c>
    </row>
    <row r="67" spans="1:17" x14ac:dyDescent="0.25">
      <c r="A67" s="108" t="s">
        <v>800</v>
      </c>
      <c r="B67" s="78">
        <v>3723</v>
      </c>
      <c r="C67" s="18">
        <v>4084</v>
      </c>
      <c r="D67" s="18">
        <v>2681</v>
      </c>
      <c r="E67" s="18">
        <v>4665</v>
      </c>
      <c r="F67" s="18">
        <v>4108</v>
      </c>
      <c r="G67" s="18">
        <v>3909</v>
      </c>
      <c r="H67" s="18">
        <v>3700</v>
      </c>
      <c r="I67" s="18">
        <v>3901</v>
      </c>
      <c r="J67" s="18">
        <v>3906</v>
      </c>
      <c r="K67" s="18">
        <v>4265</v>
      </c>
      <c r="L67" s="5">
        <v>3471</v>
      </c>
      <c r="M67" s="18">
        <v>3673</v>
      </c>
      <c r="N67" s="18">
        <v>4310</v>
      </c>
      <c r="O67" s="100"/>
      <c r="P67" s="101">
        <f t="shared" si="3"/>
        <v>226</v>
      </c>
      <c r="Q67" s="102">
        <f t="shared" si="4"/>
        <v>5.5337904015670909E-2</v>
      </c>
    </row>
    <row r="68" spans="1:17" x14ac:dyDescent="0.25">
      <c r="A68" s="113" t="s">
        <v>801</v>
      </c>
      <c r="B68" s="78">
        <v>9507</v>
      </c>
      <c r="C68" s="18">
        <v>6595</v>
      </c>
      <c r="D68" s="18">
        <v>9656</v>
      </c>
      <c r="E68" s="18">
        <v>8396</v>
      </c>
      <c r="F68" s="18">
        <v>8338</v>
      </c>
      <c r="G68" s="18">
        <v>9760</v>
      </c>
      <c r="H68" s="18">
        <v>9527</v>
      </c>
      <c r="I68" s="18">
        <v>9789</v>
      </c>
      <c r="J68" s="18">
        <v>8220</v>
      </c>
      <c r="K68" s="18">
        <v>7906</v>
      </c>
      <c r="L68" s="5">
        <v>8578</v>
      </c>
      <c r="M68" s="18">
        <v>7355</v>
      </c>
      <c r="N68" s="18">
        <v>6691</v>
      </c>
      <c r="O68" s="100"/>
      <c r="P68" s="101">
        <f t="shared" si="3"/>
        <v>96</v>
      </c>
      <c r="Q68" s="102">
        <f t="shared" si="4"/>
        <v>1.4556482183472327E-2</v>
      </c>
    </row>
    <row r="69" spans="1:17" x14ac:dyDescent="0.25">
      <c r="A69" s="113" t="s">
        <v>802</v>
      </c>
      <c r="B69" s="78">
        <v>6954</v>
      </c>
      <c r="C69" s="18">
        <v>6373</v>
      </c>
      <c r="D69" s="18">
        <v>5958</v>
      </c>
      <c r="E69" s="18">
        <v>6893</v>
      </c>
      <c r="F69" s="18">
        <v>7000</v>
      </c>
      <c r="G69" s="18">
        <v>6795</v>
      </c>
      <c r="H69" s="18">
        <v>6934</v>
      </c>
      <c r="I69" s="18">
        <v>7069</v>
      </c>
      <c r="J69" s="18">
        <v>6569</v>
      </c>
      <c r="K69" s="18">
        <v>7227</v>
      </c>
      <c r="L69" s="5">
        <v>6736</v>
      </c>
      <c r="M69" s="18">
        <v>6750</v>
      </c>
      <c r="N69" s="18">
        <v>7303</v>
      </c>
      <c r="O69" s="100"/>
      <c r="P69" s="101">
        <f t="shared" si="3"/>
        <v>930</v>
      </c>
      <c r="Q69" s="102">
        <f t="shared" si="4"/>
        <v>0.14592813431664836</v>
      </c>
    </row>
    <row r="70" spans="1:17" x14ac:dyDescent="0.25">
      <c r="A70" s="108" t="s">
        <v>128</v>
      </c>
      <c r="B70" s="116"/>
      <c r="C70" s="106">
        <v>2.3199999999999998</v>
      </c>
      <c r="D70" s="106">
        <v>2.34</v>
      </c>
      <c r="E70" s="106">
        <v>2.2599999999999998</v>
      </c>
      <c r="F70" s="106">
        <v>2.39</v>
      </c>
      <c r="G70" s="106">
        <v>2.37</v>
      </c>
      <c r="H70" s="106">
        <v>2.2799999999999998</v>
      </c>
      <c r="I70" s="106">
        <v>2.36</v>
      </c>
      <c r="J70" s="106">
        <v>2.4500000000000002</v>
      </c>
      <c r="K70" s="106">
        <v>2.2799999999999998</v>
      </c>
      <c r="L70" s="46">
        <v>2.4500000000000002</v>
      </c>
      <c r="M70" s="106">
        <v>2.59</v>
      </c>
      <c r="N70" s="106">
        <v>2.23</v>
      </c>
      <c r="O70" s="107"/>
      <c r="P70" s="101"/>
      <c r="Q70" s="102"/>
    </row>
    <row r="71" spans="1:17" x14ac:dyDescent="0.25">
      <c r="A71" s="108" t="s">
        <v>129</v>
      </c>
      <c r="B71" s="116"/>
      <c r="C71" s="106">
        <v>3.45</v>
      </c>
      <c r="D71" s="106">
        <v>2.98</v>
      </c>
      <c r="E71" s="106">
        <v>3.31</v>
      </c>
      <c r="F71" s="106">
        <v>3.2</v>
      </c>
      <c r="G71" s="106">
        <v>3.17</v>
      </c>
      <c r="H71" s="106">
        <v>3.05</v>
      </c>
      <c r="I71" s="122">
        <v>3.1</v>
      </c>
      <c r="J71" s="106">
        <v>3.39</v>
      </c>
      <c r="K71" s="106">
        <v>3.19</v>
      </c>
      <c r="L71" s="46">
        <v>3.27</v>
      </c>
      <c r="M71" s="122">
        <v>3.6</v>
      </c>
      <c r="N71" s="106">
        <v>3.41</v>
      </c>
      <c r="O71" s="107"/>
      <c r="P71" s="101"/>
      <c r="Q71" s="102"/>
    </row>
    <row r="72" spans="1:17" x14ac:dyDescent="0.25">
      <c r="A72" s="99" t="s">
        <v>803</v>
      </c>
      <c r="B72" s="69"/>
      <c r="C72" s="18">
        <v>61441</v>
      </c>
      <c r="D72" s="18">
        <v>67361</v>
      </c>
      <c r="E72" s="18">
        <v>64441</v>
      </c>
      <c r="F72" s="18">
        <v>68656</v>
      </c>
      <c r="G72" s="18">
        <v>66938</v>
      </c>
      <c r="H72" s="18">
        <v>68592</v>
      </c>
      <c r="I72" s="18">
        <v>69724</v>
      </c>
      <c r="J72" s="18">
        <v>68207</v>
      </c>
      <c r="K72" s="18">
        <v>68463</v>
      </c>
      <c r="L72" s="18">
        <v>68507</v>
      </c>
      <c r="M72" s="18">
        <v>67935</v>
      </c>
      <c r="N72" s="18">
        <v>67648</v>
      </c>
      <c r="O72" s="103"/>
      <c r="P72" s="101">
        <f t="shared" si="3"/>
        <v>6207</v>
      </c>
      <c r="Q72" s="102">
        <f t="shared" si="4"/>
        <v>0.10102374635829495</v>
      </c>
    </row>
    <row r="73" spans="1:17" x14ac:dyDescent="0.25">
      <c r="A73" s="99" t="s">
        <v>804</v>
      </c>
      <c r="B73" s="69"/>
      <c r="C73" s="18">
        <v>46185</v>
      </c>
      <c r="D73" s="18">
        <v>53102</v>
      </c>
      <c r="E73" s="18">
        <v>47457</v>
      </c>
      <c r="F73" s="18">
        <v>51848</v>
      </c>
      <c r="G73" s="18">
        <v>50601</v>
      </c>
      <c r="H73" s="18">
        <v>51725</v>
      </c>
      <c r="I73" s="18">
        <v>53280</v>
      </c>
      <c r="J73" s="18">
        <v>51895</v>
      </c>
      <c r="K73" s="18">
        <v>48370</v>
      </c>
      <c r="L73" s="18">
        <v>52362</v>
      </c>
      <c r="M73" s="18">
        <v>51973</v>
      </c>
      <c r="N73" s="18">
        <v>47898</v>
      </c>
      <c r="O73" s="103"/>
      <c r="P73" s="101">
        <f t="shared" si="3"/>
        <v>1713</v>
      </c>
      <c r="Q73" s="102">
        <f t="shared" si="4"/>
        <v>3.708996427411497E-2</v>
      </c>
    </row>
    <row r="74" spans="1:17" x14ac:dyDescent="0.25">
      <c r="A74" s="99" t="s">
        <v>805</v>
      </c>
      <c r="B74" s="69"/>
      <c r="C74" s="18">
        <v>15256</v>
      </c>
      <c r="D74" s="18">
        <v>14259</v>
      </c>
      <c r="E74" s="18">
        <v>16984</v>
      </c>
      <c r="F74" s="18">
        <v>16808</v>
      </c>
      <c r="G74" s="18">
        <v>16337</v>
      </c>
      <c r="H74" s="18">
        <v>16867</v>
      </c>
      <c r="I74" s="18">
        <v>16444</v>
      </c>
      <c r="J74" s="18">
        <v>16312</v>
      </c>
      <c r="K74" s="18">
        <v>20093</v>
      </c>
      <c r="L74" s="18">
        <v>16145</v>
      </c>
      <c r="M74" s="18">
        <v>15962</v>
      </c>
      <c r="N74" s="18">
        <v>19750</v>
      </c>
      <c r="O74" s="103"/>
      <c r="P74" s="101">
        <f t="shared" si="3"/>
        <v>4494</v>
      </c>
      <c r="Q74" s="102">
        <f t="shared" si="4"/>
        <v>0.29457262716308336</v>
      </c>
    </row>
    <row r="75" spans="1:17" x14ac:dyDescent="0.25">
      <c r="A75" s="99" t="s">
        <v>806</v>
      </c>
      <c r="B75" s="69">
        <v>10603</v>
      </c>
      <c r="C75" s="18">
        <v>11894</v>
      </c>
      <c r="D75" s="18">
        <v>9506</v>
      </c>
      <c r="E75" s="18">
        <v>12618</v>
      </c>
      <c r="F75" s="18">
        <v>11013</v>
      </c>
      <c r="G75" s="18">
        <v>10490</v>
      </c>
      <c r="H75" s="18">
        <v>11290</v>
      </c>
      <c r="I75" s="18">
        <v>11033</v>
      </c>
      <c r="J75" s="18">
        <v>11047</v>
      </c>
      <c r="K75" s="18">
        <v>13065</v>
      </c>
      <c r="L75" s="18">
        <v>10428</v>
      </c>
      <c r="M75" s="18">
        <v>9864</v>
      </c>
      <c r="N75" s="18">
        <v>14498</v>
      </c>
      <c r="O75" s="100"/>
      <c r="P75" s="101">
        <f t="shared" si="3"/>
        <v>2604</v>
      </c>
      <c r="Q75" s="102">
        <f t="shared" si="4"/>
        <v>0.21893391626029932</v>
      </c>
    </row>
    <row r="76" spans="1:17" x14ac:dyDescent="0.25">
      <c r="A76" s="99" t="s">
        <v>807</v>
      </c>
      <c r="B76" s="69">
        <v>4228</v>
      </c>
      <c r="C76" s="18">
        <v>2311</v>
      </c>
      <c r="D76" s="18">
        <v>2440</v>
      </c>
      <c r="E76" s="18">
        <v>2915</v>
      </c>
      <c r="F76" s="18">
        <v>4434</v>
      </c>
      <c r="G76" s="18">
        <v>3983</v>
      </c>
      <c r="H76" s="18">
        <v>2725</v>
      </c>
      <c r="I76" s="18">
        <v>1565</v>
      </c>
      <c r="J76" s="18">
        <v>3313</v>
      </c>
      <c r="K76" s="18">
        <v>3345</v>
      </c>
      <c r="L76" s="18">
        <v>3450</v>
      </c>
      <c r="M76" s="18">
        <v>3520</v>
      </c>
      <c r="N76" s="18">
        <v>3456</v>
      </c>
      <c r="O76" s="100"/>
      <c r="P76" s="101">
        <f t="shared" si="3"/>
        <v>1145</v>
      </c>
      <c r="Q76" s="102">
        <f t="shared" si="4"/>
        <v>0.49545651233232368</v>
      </c>
    </row>
    <row r="77" spans="1:17" x14ac:dyDescent="0.25">
      <c r="A77" s="11" t="s">
        <v>825</v>
      </c>
      <c r="B77" s="11"/>
      <c r="C77" s="21"/>
      <c r="D77" s="21"/>
      <c r="E77" s="21"/>
      <c r="F77" s="21"/>
      <c r="G77" s="21"/>
      <c r="H77" s="21"/>
      <c r="I77" s="21"/>
      <c r="J77" s="21"/>
      <c r="K77" s="22"/>
      <c r="L77" s="22"/>
      <c r="M77" s="22"/>
    </row>
    <row r="78" spans="1:17" x14ac:dyDescent="0.25">
      <c r="A78" s="129" t="s">
        <v>717</v>
      </c>
      <c r="B78" s="129"/>
      <c r="C78" s="129"/>
      <c r="D78" s="129"/>
      <c r="E78" s="130"/>
      <c r="F78" s="130"/>
      <c r="G78" s="130"/>
      <c r="H78" s="130"/>
      <c r="I78" s="130"/>
      <c r="J78" s="130"/>
      <c r="K78" s="130"/>
      <c r="L78" s="130"/>
      <c r="M78" s="130"/>
    </row>
  </sheetData>
  <mergeCells count="1">
    <mergeCell ref="A78:M78"/>
  </mergeCells>
  <pageMargins left="0.7" right="0.7" top="0.5" bottom="0.5" header="0.3" footer="0.3"/>
  <pageSetup paperSize="17" scale="95" orientation="portrait" r:id="rId1"/>
  <headerFooter>
    <oddHeader>&amp;CCity of Wilmington Trends (ACS)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</vt:lpstr>
      <vt:lpstr>Wilmington</vt:lpstr>
      <vt:lpstr>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Blevins</dc:creator>
  <cp:lastModifiedBy>Pomilio, Miriam (OMB)</cp:lastModifiedBy>
  <cp:lastPrinted>2018-09-26T15:44:56Z</cp:lastPrinted>
  <dcterms:created xsi:type="dcterms:W3CDTF">2013-08-28T13:07:30Z</dcterms:created>
  <dcterms:modified xsi:type="dcterms:W3CDTF">2018-12-17T19:20:48Z</dcterms:modified>
</cp:coreProperties>
</file>